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1164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'T&amp;B'!$B$1:$P$67</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2"/>
          </rPr>
          <t xml:space="preserve">
</t>
        </r>
      </text>
    </comment>
    <comment ref="H10" authorId="0">
      <text>
        <r>
          <rPr>
            <b/>
            <sz val="20"/>
            <color indexed="10"/>
            <rFont val="Arial"/>
            <family val="2"/>
          </rPr>
          <t>STEP 2</t>
        </r>
        <r>
          <rPr>
            <sz val="8"/>
            <rFont val="Tahoma"/>
            <family val="2"/>
          </rPr>
          <t xml:space="preserve">
</t>
        </r>
      </text>
    </comment>
    <comment ref="H16" authorId="0">
      <text>
        <r>
          <rPr>
            <b/>
            <sz val="20"/>
            <color indexed="10"/>
            <rFont val="Arial"/>
            <family val="2"/>
          </rPr>
          <t>STEP 3</t>
        </r>
        <r>
          <rPr>
            <sz val="8"/>
            <rFont val="Tahoma"/>
            <family val="2"/>
          </rPr>
          <t xml:space="preserve">
</t>
        </r>
      </text>
    </comment>
    <comment ref="I16" authorId="0">
      <text>
        <r>
          <rPr>
            <b/>
            <sz val="20"/>
            <color indexed="10"/>
            <rFont val="Arial"/>
            <family val="2"/>
          </rPr>
          <t>STEP 4</t>
        </r>
        <r>
          <rPr>
            <sz val="8"/>
            <rFont val="Tahoma"/>
            <family val="2"/>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<sst xmlns="http://schemas.openxmlformats.org/spreadsheetml/2006/main" count="321" uniqueCount="240">
  <si>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</si>
  <si>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</si>
  <si>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</si>
  <si>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</si>
  <si>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</si>
  <si>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</si>
  <si>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</si>
  <si>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</si>
  <si>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</si>
  <si>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</si>
  <si>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</si>
  <si>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</si>
  <si>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</si>
  <si>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</si>
  <si>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</si>
  <si>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</si>
  <si>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</si>
  <si>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</si>
  <si>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</si>
  <si>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</si>
  <si>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</si>
  <si>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</si>
  <si>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</si>
  <si>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</si>
  <si>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</si>
  <si>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</si>
  <si>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</si>
  <si>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</si>
  <si>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</si>
  <si>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</si>
  <si>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</si>
  <si>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</si>
  <si>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</si>
  <si>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</si>
  <si>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</si>
  <si>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</si>
  <si>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</si>
  <si>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</si>
  <si>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</si>
  <si>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</si>
  <si>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</si>
  <si>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</si>
  <si>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</si>
  <si>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</si>
  <si>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</si>
  <si>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</si>
  <si>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</si>
  <si>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</si>
  <si>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</si>
  <si>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</si>
  <si>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</si>
  <si>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</si>
  <si>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</si>
  <si>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</si>
  <si>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</si>
  <si>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</si>
  <si>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</si>
  <si>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</si>
  <si>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</si>
  <si>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</si>
  <si>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</si>
  <si>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</si>
  <si>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</si>
  <si>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</si>
  <si>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</si>
  <si>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</si>
  <si>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</si>
  <si>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</si>
  <si>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</si>
  <si>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</si>
  <si>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</si>
  <si>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</si>
  <si>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</si>
  <si>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</si>
  <si>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</si>
  <si>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</si>
  <si>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</si>
  <si>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</si>
  <si>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</si>
  <si>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</si>
  <si>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</si>
  <si>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</si>
  <si>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</si>
  <si>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</si>
  <si>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</si>
  <si>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</si>
  <si>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</si>
  <si>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</si>
  <si>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</si>
  <si>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</si>
  <si>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</si>
  <si>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</si>
  <si>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</si>
  <si>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</si>
  <si>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</si>
  <si>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</si>
  <si>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</si>
  <si>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</si>
  <si>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</si>
  <si>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</si>
  <si>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</si>
  <si>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</si>
  <si>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</si>
  <si>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</si>
  <si>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</si>
  <si>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</si>
  <si>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</si>
  <si>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</si>
  <si>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</si>
  <si>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</si>
  <si>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</si>
  <si>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</si>
  <si>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</si>
  <si>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</si>
  <si>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</si>
  <si>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</si>
  <si>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</si>
  <si>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</si>
  <si>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</si>
  <si>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</si>
  <si>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</si>
  <si>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</si>
  <si>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</si>
  <si>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</si>
  <si>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</si>
  <si>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</si>
  <si>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</si>
  <si>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</si>
  <si>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</si>
  <si>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</si>
  <si>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</si>
  <si>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</si>
  <si>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</si>
  <si>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</si>
  <si>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</si>
  <si>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</si>
  <si>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</si>
  <si>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</si>
  <si>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</si>
  <si>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</si>
  <si>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</si>
  <si>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</si>
  <si>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</si>
  <si>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</si>
  <si>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</si>
  <si>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</si>
  <si>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</si>
  <si>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</si>
  <si>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</si>
  <si>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</si>
  <si>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</si>
  <si>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</si>
  <si>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</si>
  <si>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</si>
  <si>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</si>
  <si>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</si>
  <si>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</si>
  <si>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</si>
  <si>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</si>
  <si>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</si>
  <si>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</si>
  <si>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</si>
  <si>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</si>
  <si>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</si>
  <si>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</si>
  <si>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</si>
  <si>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</si>
  <si>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</si>
  <si>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</si>
  <si>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</si>
  <si>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</si>
  <si>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</si>
  <si>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</si>
  <si>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</si>
  <si>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</si>
  <si>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</si>
  <si>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</si>
  <si>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</si>
  <si>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</si>
  <si>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</si>
  <si>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</si>
  <si>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</si>
  <si>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</si>
  <si>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</si>
  <si>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</si>
  <si>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</si>
  <si>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</si>
  <si>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</si>
  <si>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</si>
  <si>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</si>
  <si>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</si>
  <si>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</si>
  <si>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</si>
  <si>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</si>
  <si>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</si>
  <si>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</si>
  <si>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</si>
  <si>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</si>
  <si>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</si>
  <si>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</si>
  <si>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</si>
  <si>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</si>
  <si>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</si>
  <si>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</si>
  <si>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</si>
  <si>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</si>
  <si>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</si>
  <si>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</si>
  <si>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</si>
  <si>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</si>
  <si>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</si>
  <si>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</si>
  <si>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</si>
  <si>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</si>
  <si>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</si>
  <si>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</si>
  <si>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</si>
  <si>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</si>
  <si>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</si>
  <si>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</si>
  <si>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</si>
  <si>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</si>
  <si>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</si>
  <si>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</si>
  <si>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</si>
  <si>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</si>
  <si>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</si>
  <si>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</si>
  <si>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</si>
  <si>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</si>
  <si>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</si>
  <si>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</si>
  <si>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</si>
  <si>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</si>
  <si>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</si>
  <si>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</si>
  <si>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9th, 2017</t>
    </r>
    <r>
      <rPr>
        <b/>
        <sz val="16"/>
        <rFont val="Arial"/>
        <family val="2"/>
      </rPr>
      <t xml:space="preserve">                                              TRAVEL &amp; BUSINESS EXPENSE REPORT</t>
    </r>
    <r>
      <rPr>
        <sz val="16"/>
        <rFont val="Arial"/>
        <family val="2"/>
      </rPr>
      <t xml:space="preserve">                                                      </t>
    </r>
    <r>
      <rPr>
        <sz val="10"/>
        <rFont val="Arial"/>
        <family val="0"/>
      </rPr>
      <t xml:space="preserve">Page _____ of _____                                        </t>
    </r>
  </si>
  <si>
    <t>Mathematics / 4046102</t>
  </si>
  <si>
    <t>212-854-3950</t>
  </si>
  <si>
    <t>Deniz Macleod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</si>
</sst>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80">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2"/>
    </font>
    <font>
      <sz val="9.5"/>
      <name val="Arial"/>
      <family val="2"/>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2"/>
    </font>
    <font>
      <b/>
      <sz val="14"/>
      <name val="Times New Roman"/>
      <family val="1"/>
    </font>
    <font>
      <b/>
      <sz val="13"/>
      <name val="Arial"/>
      <family val="2"/>
    </font>
    <font>
      <b/>
      <sz val="12"/>
      <color indexed="21"/>
      <name val="Arial"/>
      <family val="2"/>
    </font>
    <font>
      <b/>
      <sz val="10"/>
      <color indexed="10"/>
      <name val="Arial"/>
      <family val="2"/>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8"/>
      <name val="Times New Roman"/>
      <family val="1"/>
    </font>
    <font>
      <sz val="22"/>
      <name val="Times New Roman"/>
      <family val="1"/>
    </font>
    <font>
      <sz val="1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2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right style="thin"/>
      <top style="double"/>
      <bottom style="thin"/>
    </border>
    <border>
      <left style="thin"/>
      <right/>
      <top style="thin"/>
      <bottom style="double"/>
    </border>
    <border>
      <left/>
      <right/>
      <top style="thin"/>
      <bottom style="double"/>
    </border>
    <border>
      <left style="thin"/>
      <right/>
      <top/>
      <bottom style="thick"/>
    </border>
    <border>
      <left/>
      <right/>
      <top/>
      <bottom style="thick"/>
    </border>
    <border>
      <left/>
      <right style="thin"/>
      <top/>
      <bottom style="thick"/>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thick"/>
      <right/>
      <top style="thin"/>
      <bottom/>
    </border>
    <border>
      <left/>
      <right style="thick"/>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ck"/>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n"/>
      <right style="thick"/>
      <top/>
      <bottom/>
    </border>
    <border>
      <left/>
      <right style="thin"/>
      <top/>
      <bottom style="double"/>
    </border>
    <border>
      <left style="double"/>
      <right/>
      <top style="double"/>
      <bottom/>
    </border>
    <border>
      <left/>
      <right/>
      <top style="double"/>
      <bottom/>
    </border>
    <border>
      <left/>
      <right style="double"/>
      <top style="double"/>
      <bottom/>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right style="double"/>
      <top/>
      <bottom/>
    </border>
    <border>
      <left/>
      <right style="double"/>
      <top style="thin"/>
      <bottom style="double"/>
    </border>
    <border>
      <left style="double"/>
      <right style="thin"/>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81">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0" fillId="0" borderId="0" xfId="0" applyFont="1" applyFill="1" applyAlignment="1">
      <alignment/>
    </xf>
    <xf numFmtId="0" fontId="0" fillId="0" borderId="21" xfId="0" applyFont="1" applyFill="1" applyBorder="1" applyAlignment="1">
      <alignment/>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8"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39" fillId="0" borderId="10" xfId="0" applyFont="1" applyFill="1" applyBorder="1" applyAlignment="1" applyProtection="1">
      <alignment horizontal="center"/>
      <protection locked="0"/>
    </xf>
    <xf numFmtId="166" fontId="39" fillId="0" borderId="14" xfId="0" applyNumberFormat="1" applyFont="1" applyFill="1" applyBorder="1" applyAlignment="1" applyProtection="1">
      <alignment horizontal="center" vertical="center" wrapText="1"/>
      <protection locked="0"/>
    </xf>
    <xf numFmtId="164" fontId="41" fillId="0" borderId="33" xfId="0" applyNumberFormat="1" applyFont="1" applyFill="1" applyBorder="1" applyAlignment="1" applyProtection="1">
      <alignment horizontal="right" vertical="center"/>
      <protection locked="0"/>
    </xf>
    <xf numFmtId="164" fontId="41" fillId="0" borderId="10" xfId="0" applyNumberFormat="1" applyFont="1" applyFill="1" applyBorder="1" applyAlignment="1" applyProtection="1">
      <alignment horizontal="right" vertical="center"/>
      <protection locked="0"/>
    </xf>
    <xf numFmtId="164" fontId="41" fillId="0" borderId="21" xfId="0" applyNumberFormat="1" applyFont="1" applyFill="1" applyBorder="1" applyAlignment="1" applyProtection="1">
      <alignment horizontal="right" vertical="center"/>
      <protection locked="0"/>
    </xf>
    <xf numFmtId="0" fontId="39" fillId="0" borderId="21"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41" fillId="0" borderId="11" xfId="0" applyFont="1" applyBorder="1" applyAlignment="1" applyProtection="1">
      <alignment horizontal="right" vertical="center"/>
      <protection locked="0"/>
    </xf>
    <xf numFmtId="0" fontId="41" fillId="0" borderId="14" xfId="0" applyFont="1" applyBorder="1" applyAlignment="1" applyProtection="1">
      <alignment horizontal="right" vertical="center"/>
      <protection locked="0"/>
    </xf>
    <xf numFmtId="166" fontId="39" fillId="0" borderId="31" xfId="0"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top"/>
      <protection/>
    </xf>
    <xf numFmtId="0" fontId="0" fillId="0" borderId="12"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ill="1" applyBorder="1" applyAlignment="1" applyProtection="1">
      <alignment horizontal="center" vertical="top"/>
      <protection/>
    </xf>
    <xf numFmtId="0" fontId="6" fillId="34" borderId="15" xfId="0" applyFont="1" applyFill="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Alignment="1" applyProtection="1">
      <alignment horizontal="left" vertical="center" wrapText="1"/>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39" fillId="0" borderId="16" xfId="0" applyFont="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49" fontId="39" fillId="0" borderId="17" xfId="0" applyNumberFormat="1" applyFont="1" applyBorder="1" applyAlignment="1" applyProtection="1">
      <alignment horizontal="center" vertical="center" wrapText="1"/>
      <protection locked="0"/>
    </xf>
    <xf numFmtId="49" fontId="39" fillId="0" borderId="13" xfId="0" applyNumberFormat="1" applyFont="1" applyBorder="1" applyAlignment="1" applyProtection="1">
      <alignment horizontal="center" vertical="center" wrapText="1"/>
      <protection locked="0"/>
    </xf>
    <xf numFmtId="0" fontId="39" fillId="0" borderId="21"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9" fillId="0" borderId="21" xfId="0" applyNumberFormat="1" applyFont="1" applyFill="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164" fontId="41" fillId="0" borderId="21" xfId="0" applyNumberFormat="1" applyFont="1" applyFill="1" applyBorder="1" applyAlignment="1" applyProtection="1">
      <alignment horizontal="right" vertical="center"/>
      <protection locked="0"/>
    </xf>
    <xf numFmtId="0" fontId="41" fillId="0" borderId="11" xfId="0" applyFont="1" applyBorder="1" applyAlignment="1" applyProtection="1">
      <alignment horizontal="right" vertical="center"/>
      <protection locked="0"/>
    </xf>
    <xf numFmtId="0" fontId="41" fillId="0" borderId="14" xfId="0" applyFont="1" applyBorder="1" applyAlignment="1" applyProtection="1">
      <alignment horizontal="righ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40" xfId="0" applyBorder="1" applyAlignment="1">
      <alignment/>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41" fillId="0" borderId="21" xfId="0" applyNumberFormat="1" applyFont="1" applyBorder="1" applyAlignment="1" applyProtection="1">
      <alignment horizontal="right" vertical="center"/>
      <protection locked="0"/>
    </xf>
    <xf numFmtId="164" fontId="41" fillId="0" borderId="11" xfId="0" applyNumberFormat="1" applyFont="1" applyBorder="1" applyAlignment="1" applyProtection="1">
      <alignment horizontal="right" vertical="center"/>
      <protection locked="0"/>
    </xf>
    <xf numFmtId="164" fontId="41" fillId="0" borderId="14" xfId="0" applyNumberFormat="1" applyFont="1" applyBorder="1" applyAlignment="1" applyProtection="1">
      <alignment horizontal="right" vertical="center"/>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39" fillId="0" borderId="15" xfId="0" applyFont="1" applyBorder="1" applyAlignment="1" applyProtection="1">
      <alignment horizontal="left" vertical="top" wrapText="1"/>
      <protection locked="0"/>
    </xf>
    <xf numFmtId="0" fontId="39" fillId="0" borderId="16" xfId="0" applyFont="1" applyBorder="1" applyAlignment="1" applyProtection="1">
      <alignment horizontal="left" vertical="top" wrapText="1"/>
      <protection locked="0"/>
    </xf>
    <xf numFmtId="0" fontId="39" fillId="0" borderId="17" xfId="0" applyFont="1" applyBorder="1" applyAlignment="1" applyProtection="1">
      <alignment horizontal="left" vertical="top" wrapText="1"/>
      <protection locked="0"/>
    </xf>
    <xf numFmtId="0" fontId="39" fillId="0" borderId="19"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39" fillId="0" borderId="13" xfId="0" applyFont="1" applyBorder="1" applyAlignment="1" applyProtection="1">
      <alignment horizontal="left" vertical="top" wrapText="1"/>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39" fillId="0" borderId="21" xfId="0" applyFont="1" applyFill="1" applyBorder="1" applyAlignment="1" applyProtection="1">
      <alignment horizontal="left" vertical="center" wrapText="1"/>
      <protection locked="0"/>
    </xf>
    <xf numFmtId="0" fontId="39" fillId="0" borderId="11"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39" fillId="0" borderId="11" xfId="0" applyFont="1" applyBorder="1" applyAlignment="1" applyProtection="1">
      <alignment vertical="center" wrapText="1"/>
      <protection locked="0"/>
    </xf>
    <xf numFmtId="0" fontId="39" fillId="0" borderId="14" xfId="0" applyFont="1" applyBorder="1" applyAlignment="1" applyProtection="1">
      <alignment vertical="center" wrapText="1"/>
      <protection locked="0"/>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39"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0" fillId="0" borderId="15"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0" fontId="40" fillId="0" borderId="17"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wrapText="1"/>
      <protection locked="0"/>
    </xf>
    <xf numFmtId="0" fontId="40" fillId="0" borderId="12"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5"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9" fillId="0" borderId="16" xfId="0" applyFont="1" applyFill="1" applyBorder="1" applyAlignment="1">
      <alignment/>
    </xf>
    <xf numFmtId="0" fontId="0" fillId="0" borderId="16" xfId="0" applyFont="1" applyFill="1" applyBorder="1" applyAlignment="1">
      <alignment/>
    </xf>
    <xf numFmtId="0" fontId="6" fillId="34" borderId="21"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41" fillId="0" borderId="41" xfId="0" applyNumberFormat="1" applyFont="1" applyFill="1" applyBorder="1" applyAlignment="1" applyProtection="1">
      <alignment horizontal="right" vertical="center"/>
      <protection locked="0"/>
    </xf>
    <xf numFmtId="164" fontId="41" fillId="0" borderId="42" xfId="0" applyNumberFormat="1" applyFont="1" applyBorder="1" applyAlignment="1" applyProtection="1">
      <alignment horizontal="right" vertical="center"/>
      <protection locked="0"/>
    </xf>
    <xf numFmtId="164" fontId="41" fillId="0" borderId="31" xfId="0" applyNumberFormat="1" applyFont="1" applyBorder="1" applyAlignment="1" applyProtection="1">
      <alignment horizontal="right" vertical="center"/>
      <protection locked="0"/>
    </xf>
    <xf numFmtId="164" fontId="10" fillId="0" borderId="41" xfId="0" applyNumberFormat="1" applyFont="1" applyFill="1" applyBorder="1" applyAlignment="1" applyProtection="1">
      <alignment horizontal="right" vertical="center"/>
      <protection hidden="1"/>
    </xf>
    <xf numFmtId="0" fontId="10" fillId="0" borderId="42"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40" xfId="0" applyNumberFormat="1" applyFont="1" applyBorder="1" applyAlignment="1" applyProtection="1">
      <alignment horizontal="right" vertical="center" wrapText="1"/>
      <protection hidden="1"/>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42"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39" fillId="0" borderId="41" xfId="0" applyFont="1" applyFill="1" applyBorder="1" applyAlignment="1" applyProtection="1">
      <alignment horizontal="left" vertical="center" wrapText="1"/>
      <protection locked="0"/>
    </xf>
    <xf numFmtId="0" fontId="39" fillId="0" borderId="42" xfId="0" applyFont="1" applyBorder="1" applyAlignment="1" applyProtection="1">
      <alignment vertical="center" wrapText="1"/>
      <protection locked="0"/>
    </xf>
    <xf numFmtId="0" fontId="39" fillId="0" borderId="31" xfId="0" applyFont="1" applyBorder="1" applyAlignment="1" applyProtection="1">
      <alignment vertical="center" wrapText="1"/>
      <protection locked="0"/>
    </xf>
    <xf numFmtId="0" fontId="39" fillId="0" borderId="15" xfId="0" applyFont="1" applyFill="1" applyBorder="1" applyAlignment="1" applyProtection="1">
      <alignment horizontal="left" vertical="center" wrapText="1"/>
      <protection locked="0"/>
    </xf>
    <xf numFmtId="0" fontId="39" fillId="0" borderId="16" xfId="0" applyFont="1" applyFill="1" applyBorder="1" applyAlignment="1" applyProtection="1">
      <alignment horizontal="left" vertical="center" wrapText="1"/>
      <protection locked="0"/>
    </xf>
    <xf numFmtId="0" fontId="39" fillId="0" borderId="17" xfId="0" applyFont="1" applyFill="1" applyBorder="1" applyAlignment="1" applyProtection="1">
      <alignment horizontal="left" vertical="center" wrapText="1"/>
      <protection locked="0"/>
    </xf>
    <xf numFmtId="0" fontId="39" fillId="0" borderId="19" xfId="0" applyFont="1" applyFill="1" applyBorder="1" applyAlignment="1" applyProtection="1">
      <alignment horizontal="left" vertical="center" wrapText="1"/>
      <protection locked="0"/>
    </xf>
    <xf numFmtId="0" fontId="39" fillId="0" borderId="12" xfId="0" applyFont="1" applyFill="1" applyBorder="1" applyAlignment="1" applyProtection="1">
      <alignment horizontal="left" vertical="center" wrapText="1"/>
      <protection locked="0"/>
    </xf>
    <xf numFmtId="0" fontId="39" fillId="0" borderId="13"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39" fillId="0" borderId="15" xfId="0" applyFont="1" applyFill="1" applyBorder="1" applyAlignment="1" applyProtection="1">
      <alignment horizontal="center" vertical="center" wrapText="1"/>
      <protection locked="0"/>
    </xf>
    <xf numFmtId="0" fontId="39" fillId="0" borderId="16" xfId="0" applyFont="1" applyFill="1" applyBorder="1" applyAlignment="1" applyProtection="1">
      <alignment horizontal="center" vertical="center" wrapText="1"/>
      <protection locked="0"/>
    </xf>
    <xf numFmtId="0" fontId="39" fillId="0" borderId="19" xfId="0" applyFont="1" applyFill="1" applyBorder="1" applyAlignment="1" applyProtection="1">
      <alignment horizontal="center" vertical="center" wrapText="1"/>
      <protection locked="0"/>
    </xf>
    <xf numFmtId="0" fontId="39" fillId="0" borderId="12" xfId="0" applyFont="1" applyFill="1" applyBorder="1" applyAlignment="1" applyProtection="1">
      <alignment horizontal="center" vertical="center" wrapText="1"/>
      <protection locked="0"/>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39" fillId="0" borderId="15"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49" fontId="39" fillId="0" borderId="19" xfId="0" applyNumberFormat="1" applyFont="1" applyBorder="1" applyAlignment="1" applyProtection="1">
      <alignment horizontal="center" vertical="center"/>
      <protection locked="0"/>
    </xf>
    <xf numFmtId="49" fontId="39" fillId="0" borderId="13" xfId="0" applyNumberFormat="1" applyFont="1" applyBorder="1" applyAlignment="1" applyProtection="1">
      <alignment horizontal="center" vertical="center"/>
      <protection locked="0"/>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43" xfId="0" applyFont="1" applyFill="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5" fillId="36" borderId="46" xfId="0" applyFont="1" applyFill="1" applyBorder="1" applyAlignment="1">
      <alignment horizontal="justify" vertical="center"/>
    </xf>
    <xf numFmtId="0" fontId="0" fillId="0" borderId="47" xfId="0" applyBorder="1" applyAlignment="1">
      <alignment/>
    </xf>
    <xf numFmtId="0" fontId="0" fillId="0" borderId="48" xfId="0" applyBorder="1" applyAlignment="1">
      <alignment/>
    </xf>
    <xf numFmtId="0" fontId="7" fillId="36" borderId="49" xfId="0" applyFont="1" applyFill="1" applyBorder="1" applyAlignment="1">
      <alignment vertical="center"/>
    </xf>
    <xf numFmtId="0" fontId="0" fillId="0" borderId="12" xfId="0" applyBorder="1" applyAlignment="1">
      <alignment/>
    </xf>
    <xf numFmtId="0" fontId="0" fillId="0" borderId="50" xfId="0" applyBorder="1" applyAlignment="1">
      <alignment/>
    </xf>
    <xf numFmtId="0" fontId="24" fillId="0" borderId="51" xfId="0" applyFont="1" applyBorder="1" applyAlignment="1">
      <alignment horizontal="left" vertical="center" wrapText="1"/>
    </xf>
    <xf numFmtId="0" fontId="16" fillId="0" borderId="0" xfId="0" applyFont="1" applyBorder="1" applyAlignment="1">
      <alignment horizontal="left" vertical="center" wrapText="1"/>
    </xf>
    <xf numFmtId="0" fontId="16" fillId="0" borderId="51" xfId="0" applyFont="1" applyBorder="1" applyAlignment="1">
      <alignment horizontal="left" vertical="center" wrapText="1"/>
    </xf>
    <xf numFmtId="0" fontId="11" fillId="36" borderId="52" xfId="0" applyFont="1" applyFill="1" applyBorder="1" applyAlignment="1">
      <alignment horizontal="left"/>
    </xf>
    <xf numFmtId="0" fontId="12" fillId="0" borderId="16" xfId="0" applyFont="1" applyBorder="1" applyAlignment="1">
      <alignment/>
    </xf>
    <xf numFmtId="0" fontId="12" fillId="0" borderId="53" xfId="0" applyFont="1" applyBorder="1" applyAlignment="1">
      <alignment/>
    </xf>
    <xf numFmtId="0" fontId="0" fillId="34" borderId="11" xfId="0" applyFill="1" applyBorder="1" applyAlignment="1">
      <alignment/>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54" xfId="0" applyFont="1" applyFill="1" applyBorder="1" applyAlignment="1">
      <alignment horizontal="left" vertical="center"/>
    </xf>
    <xf numFmtId="0" fontId="0" fillId="0" borderId="55" xfId="0" applyBorder="1" applyAlignment="1">
      <alignment horizontal="left"/>
    </xf>
    <xf numFmtId="0" fontId="0" fillId="0" borderId="56" xfId="0" applyBorder="1" applyAlignment="1">
      <alignment horizontal="left"/>
    </xf>
    <xf numFmtId="0" fontId="0" fillId="0" borderId="0"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0" xfId="0" applyBorder="1" applyAlignment="1">
      <alignment/>
    </xf>
    <xf numFmtId="0" fontId="10" fillId="0" borderId="56" xfId="0" applyFont="1" applyFill="1" applyBorder="1" applyAlignment="1">
      <alignment vertical="center"/>
    </xf>
    <xf numFmtId="0" fontId="10" fillId="0" borderId="0" xfId="0" applyFont="1" applyFill="1"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1"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36" borderId="59" xfId="0" applyFont="1" applyFill="1" applyBorder="1" applyAlignment="1">
      <alignment horizontal="left" vertical="center"/>
    </xf>
    <xf numFmtId="0" fontId="12" fillId="0" borderId="44" xfId="0" applyFont="1" applyBorder="1" applyAlignment="1">
      <alignment vertical="center"/>
    </xf>
    <xf numFmtId="0" fontId="12" fillId="0" borderId="60" xfId="0" applyFont="1" applyBorder="1" applyAlignment="1">
      <alignment vertical="center"/>
    </xf>
    <xf numFmtId="14" fontId="0" fillId="34" borderId="15"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0" fillId="34" borderId="20" xfId="0" applyFont="1" applyFill="1" applyBorder="1" applyAlignment="1">
      <alignment horizontal="center"/>
    </xf>
    <xf numFmtId="0" fontId="0" fillId="0" borderId="0" xfId="0" applyAlignment="1">
      <alignment/>
    </xf>
    <xf numFmtId="0" fontId="0" fillId="0" borderId="18" xfId="0" applyBorder="1" applyAlignment="1">
      <alignment/>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49" fontId="28" fillId="0" borderId="61" xfId="0" applyNumberFormat="1" applyFont="1" applyFill="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39" fillId="0" borderId="15" xfId="0" applyFont="1" applyBorder="1" applyAlignment="1" applyProtection="1">
      <alignment horizontal="left" vertical="center" indent="1"/>
      <protection locked="0"/>
    </xf>
    <xf numFmtId="0" fontId="39" fillId="0" borderId="16" xfId="0" applyFont="1" applyBorder="1" applyAlignment="1" applyProtection="1">
      <alignment horizontal="left" vertical="center" indent="1"/>
      <protection locked="0"/>
    </xf>
    <xf numFmtId="0" fontId="39" fillId="0" borderId="19" xfId="0" applyFont="1" applyBorder="1" applyAlignment="1" applyProtection="1">
      <alignment horizontal="left" vertical="center" indent="1"/>
      <protection locked="0"/>
    </xf>
    <xf numFmtId="0" fontId="39"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52" xfId="0" applyFont="1" applyBorder="1" applyAlignment="1">
      <alignment/>
    </xf>
    <xf numFmtId="0" fontId="0" fillId="0" borderId="53" xfId="0" applyBorder="1" applyAlignment="1">
      <alignment/>
    </xf>
    <xf numFmtId="0" fontId="29" fillId="0" borderId="64"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10" fillId="0" borderId="56" xfId="0" applyFont="1" applyFill="1" applyBorder="1" applyAlignment="1">
      <alignment/>
    </xf>
    <xf numFmtId="0" fontId="10" fillId="0" borderId="0" xfId="0" applyFont="1" applyFill="1" applyBorder="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49" fontId="28" fillId="0" borderId="21" xfId="0" applyNumberFormat="1"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protection locked="0"/>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164" fontId="9" fillId="0" borderId="21" xfId="0" applyNumberFormat="1" applyFont="1" applyFill="1" applyBorder="1" applyAlignment="1" applyProtection="1">
      <alignment horizontal="right" vertical="center"/>
      <protection locked="0"/>
    </xf>
    <xf numFmtId="0" fontId="9" fillId="0" borderId="14" xfId="0" applyFont="1" applyBorder="1" applyAlignment="1" applyProtection="1">
      <alignment horizontal="right" vertical="center"/>
      <protection locked="0"/>
    </xf>
    <xf numFmtId="0" fontId="0" fillId="0" borderId="0" xfId="0" applyFont="1" applyAlignment="1">
      <alignment/>
    </xf>
    <xf numFmtId="164" fontId="9" fillId="0" borderId="14" xfId="0" applyNumberFormat="1" applyFont="1" applyFill="1" applyBorder="1" applyAlignment="1" applyProtection="1">
      <alignment horizontal="right" vertical="center"/>
      <protection locked="0"/>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0" borderId="12" xfId="0" applyFont="1" applyBorder="1" applyAlignment="1">
      <alignment horizontal="left"/>
    </xf>
    <xf numFmtId="0" fontId="3" fillId="0" borderId="0" xfId="0" applyFont="1" applyAlignment="1">
      <alignment horizontal="center"/>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1" xfId="0" applyBorder="1" applyAlignment="1">
      <alignment/>
    </xf>
    <xf numFmtId="0" fontId="0" fillId="0" borderId="14" xfId="0" applyBorder="1" applyAlignment="1">
      <alignment/>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7" fillId="0" borderId="66" xfId="0" applyFont="1" applyBorder="1" applyAlignment="1">
      <alignment/>
    </xf>
    <xf numFmtId="0" fontId="7" fillId="0" borderId="67" xfId="0" applyFont="1" applyBorder="1" applyAlignment="1">
      <alignment/>
    </xf>
    <xf numFmtId="0" fontId="7" fillId="0" borderId="68" xfId="0" applyFont="1" applyBorder="1" applyAlignment="1">
      <alignment/>
    </xf>
    <xf numFmtId="0" fontId="12" fillId="0" borderId="69"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69"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69" xfId="0" applyBorder="1" applyAlignment="1">
      <alignment/>
    </xf>
    <xf numFmtId="0" fontId="11" fillId="0" borderId="69"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69"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69" xfId="0" applyFont="1" applyFill="1" applyBorder="1" applyAlignment="1" applyProtection="1">
      <alignment/>
      <protection/>
    </xf>
    <xf numFmtId="0" fontId="0" fillId="0" borderId="11" xfId="0" applyBorder="1" applyAlignment="1" applyProtection="1">
      <alignment/>
      <protection/>
    </xf>
    <xf numFmtId="0" fontId="5" fillId="35" borderId="70" xfId="0" applyFont="1" applyFill="1" applyBorder="1" applyAlignment="1" applyProtection="1">
      <alignment horizontal="center"/>
      <protection/>
    </xf>
    <xf numFmtId="0" fontId="7" fillId="35" borderId="71" xfId="0" applyFont="1" applyFill="1" applyBorder="1" applyAlignment="1" applyProtection="1">
      <alignment horizontal="center"/>
      <protection/>
    </xf>
    <xf numFmtId="0" fontId="7" fillId="35" borderId="72"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0" xfId="0" applyFont="1" applyAlignment="1">
      <alignment/>
    </xf>
    <xf numFmtId="0" fontId="0" fillId="0" borderId="67"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0" fillId="0" borderId="37" xfId="0" applyBorder="1" applyAlignment="1">
      <alignment/>
    </xf>
    <xf numFmtId="0" fontId="0" fillId="0" borderId="65" xfId="0" applyBorder="1" applyAlignment="1">
      <alignment/>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8" fillId="34" borderId="33" xfId="0" applyFont="1" applyFill="1" applyBorder="1" applyAlignment="1">
      <alignment horizontal="center" vertical="center"/>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3" xfId="0" applyBorder="1" applyAlignment="1">
      <alignment/>
    </xf>
    <xf numFmtId="0" fontId="7" fillId="0" borderId="39" xfId="0" applyFont="1" applyBorder="1" applyAlignment="1">
      <alignment/>
    </xf>
    <xf numFmtId="0" fontId="5" fillId="35" borderId="70" xfId="0" applyFont="1" applyFill="1" applyBorder="1" applyAlignment="1" applyProtection="1">
      <alignment horizontal="center"/>
      <protection locked="0"/>
    </xf>
    <xf numFmtId="0" fontId="5" fillId="35" borderId="71" xfId="0" applyFont="1" applyFill="1" applyBorder="1" applyAlignment="1" applyProtection="1">
      <alignment horizontal="center"/>
      <protection locked="0"/>
    </xf>
    <xf numFmtId="0" fontId="5" fillId="35" borderId="72"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12" fillId="0" borderId="0" xfId="0" applyNumberFormat="1" applyFont="1" applyFill="1" applyBorder="1" applyAlignment="1">
      <alignment/>
    </xf>
    <xf numFmtId="0" fontId="7" fillId="0" borderId="42" xfId="0" applyFont="1" applyBorder="1" applyAlignment="1">
      <alignment/>
    </xf>
    <xf numFmtId="0" fontId="7" fillId="0" borderId="74" xfId="0" applyFont="1" applyBorder="1" applyAlignment="1">
      <alignment/>
    </xf>
    <xf numFmtId="0" fontId="0" fillId="0" borderId="75" xfId="0" applyFill="1" applyBorder="1" applyAlignment="1">
      <alignment/>
    </xf>
    <xf numFmtId="0" fontId="0" fillId="0" borderId="75"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7" fillId="0" borderId="0" xfId="0" applyFont="1" applyAlignment="1" applyProtection="1">
      <alignment/>
      <protection/>
    </xf>
    <xf numFmtId="0" fontId="7"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pplyProtection="1">
      <alignment horizontal="left"/>
      <protection/>
    </xf>
    <xf numFmtId="0" fontId="0" fillId="40" borderId="11" xfId="0" applyFill="1" applyBorder="1" applyAlignment="1">
      <alignment/>
    </xf>
    <xf numFmtId="0" fontId="0" fillId="40" borderId="14" xfId="0" applyFill="1" applyBorder="1" applyAlignment="1">
      <alignment/>
    </xf>
    <xf numFmtId="0" fontId="7" fillId="0" borderId="0" xfId="0" applyFont="1" applyBorder="1" applyAlignment="1" applyProtection="1">
      <alignmen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5" fillId="41" borderId="21" xfId="0" applyFont="1" applyFill="1" applyBorder="1" applyAlignment="1">
      <alignment horizontal="left"/>
    </xf>
    <xf numFmtId="0" fontId="5" fillId="41" borderId="11" xfId="0" applyFont="1" applyFill="1" applyBorder="1" applyAlignment="1">
      <alignment horizontal="left"/>
    </xf>
    <xf numFmtId="0" fontId="5" fillId="41" borderId="76" xfId="0" applyFont="1" applyFill="1" applyBorder="1" applyAlignment="1">
      <alignment horizontal="left"/>
    </xf>
    <xf numFmtId="0" fontId="5" fillId="0" borderId="0" xfId="0" applyFont="1" applyFill="1" applyBorder="1" applyAlignment="1" applyProtection="1">
      <alignment/>
      <protection/>
    </xf>
    <xf numFmtId="0" fontId="7" fillId="0" borderId="16"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9" fillId="0" borderId="0" xfId="0" applyFont="1" applyAlignment="1">
      <alignment vertical="center"/>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5" fillId="40" borderId="11" xfId="0" applyFont="1" applyFill="1" applyBorder="1" applyAlignment="1" applyProtection="1">
      <alignment horizontal="left"/>
      <protection/>
    </xf>
    <xf numFmtId="0" fontId="5" fillId="40" borderId="14" xfId="0" applyFont="1" applyFill="1" applyBorder="1" applyAlignment="1" applyProtection="1">
      <alignment horizontal="left"/>
      <protection/>
    </xf>
    <xf numFmtId="0" fontId="60" fillId="0" borderId="15" xfId="0" applyFont="1" applyBorder="1" applyAlignment="1" applyProtection="1">
      <alignment horizontal="center" vertical="center" wrapText="1"/>
      <protection locked="0"/>
    </xf>
    <xf numFmtId="0" fontId="60" fillId="0" borderId="17" xfId="0" applyFont="1" applyBorder="1" applyAlignment="1" applyProtection="1">
      <alignment wrapText="1"/>
      <protection locked="0"/>
    </xf>
    <xf numFmtId="0" fontId="60" fillId="0" borderId="19" xfId="0" applyFont="1" applyBorder="1" applyAlignment="1" applyProtection="1">
      <alignment wrapText="1"/>
      <protection locked="0"/>
    </xf>
    <xf numFmtId="0" fontId="60" fillId="0" borderId="13" xfId="0" applyFont="1" applyBorder="1" applyAlignment="1" applyProtection="1">
      <alignment wrapText="1"/>
      <protection locked="0"/>
    </xf>
    <xf numFmtId="0" fontId="60" fillId="0" borderId="17" xfId="0" applyFont="1" applyBorder="1" applyAlignment="1" applyProtection="1">
      <alignment horizontal="center" vertical="center" wrapText="1"/>
      <protection locked="0"/>
    </xf>
    <xf numFmtId="0" fontId="60" fillId="0" borderId="19"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6" customWidth="1"/>
    <col min="2" max="2" width="10.7109375" style="91" customWidth="1"/>
    <col min="3" max="3" width="2.8515625" style="99" customWidth="1"/>
    <col min="4" max="10" width="9.140625" style="91" customWidth="1"/>
    <col min="11" max="11" width="20.7109375" style="91" customWidth="1"/>
    <col min="12" max="12" width="2.28125" style="96" customWidth="1"/>
    <col min="13" max="16384" width="9.140625" style="91" customWidth="1"/>
  </cols>
  <sheetData>
    <row r="1" spans="1:12" s="77" customFormat="1" ht="27" customHeight="1">
      <c r="A1" s="220"/>
      <c r="B1" s="222" t="s">
        <v>51</v>
      </c>
      <c r="C1" s="223"/>
      <c r="D1" s="223"/>
      <c r="E1" s="223"/>
      <c r="F1" s="223"/>
      <c r="G1" s="223"/>
      <c r="H1" s="223"/>
      <c r="I1" s="223"/>
      <c r="J1" s="223"/>
      <c r="K1" s="224"/>
      <c r="L1" s="220"/>
    </row>
    <row r="2" spans="1:12" s="77" customFormat="1" ht="12.75">
      <c r="A2" s="221"/>
      <c r="B2" s="226" t="s">
        <v>52</v>
      </c>
      <c r="C2" s="227"/>
      <c r="D2" s="227"/>
      <c r="E2" s="227"/>
      <c r="F2" s="227"/>
      <c r="G2" s="227"/>
      <c r="H2" s="227"/>
      <c r="I2" s="227"/>
      <c r="J2" s="227"/>
      <c r="K2" s="228"/>
      <c r="L2" s="221"/>
    </row>
    <row r="3" spans="1:12" s="77" customFormat="1" ht="13.5" customHeight="1">
      <c r="A3" s="221"/>
      <c r="B3" s="229" t="s">
        <v>174</v>
      </c>
      <c r="C3" s="230"/>
      <c r="D3" s="230"/>
      <c r="E3" s="230"/>
      <c r="F3" s="230"/>
      <c r="G3" s="230"/>
      <c r="H3" s="230"/>
      <c r="I3" s="230"/>
      <c r="J3" s="230"/>
      <c r="K3" s="231"/>
      <c r="L3" s="221"/>
    </row>
    <row r="4" spans="1:12" s="77" customFormat="1" ht="4.5" customHeight="1">
      <c r="A4" s="221"/>
      <c r="B4" s="232"/>
      <c r="C4" s="232"/>
      <c r="D4" s="232"/>
      <c r="E4" s="232"/>
      <c r="F4" s="232"/>
      <c r="G4" s="232"/>
      <c r="H4" s="232"/>
      <c r="I4" s="232"/>
      <c r="J4" s="232"/>
      <c r="K4" s="232"/>
      <c r="L4" s="221"/>
    </row>
    <row r="5" spans="1:12" ht="13.5" customHeight="1">
      <c r="A5" s="221"/>
      <c r="B5" s="87" t="s">
        <v>53</v>
      </c>
      <c r="C5" s="88"/>
      <c r="D5" s="89" t="s">
        <v>54</v>
      </c>
      <c r="E5" s="89"/>
      <c r="F5" s="89"/>
      <c r="G5" s="89"/>
      <c r="H5" s="89"/>
      <c r="I5" s="89"/>
      <c r="J5" s="89"/>
      <c r="K5" s="90"/>
      <c r="L5" s="221"/>
    </row>
    <row r="6" spans="1:12" ht="9" customHeight="1">
      <c r="A6" s="221"/>
      <c r="B6" s="219"/>
      <c r="C6" s="208"/>
      <c r="D6" s="208"/>
      <c r="E6" s="208"/>
      <c r="F6" s="208"/>
      <c r="G6" s="208"/>
      <c r="H6" s="208"/>
      <c r="I6" s="208"/>
      <c r="J6" s="208"/>
      <c r="K6" s="208"/>
      <c r="L6" s="221"/>
    </row>
    <row r="7" spans="1:12" ht="12.75">
      <c r="A7" s="221"/>
      <c r="B7" s="219"/>
      <c r="C7" s="208"/>
      <c r="D7" s="234" t="s">
        <v>55</v>
      </c>
      <c r="E7" s="208"/>
      <c r="F7" s="208"/>
      <c r="G7" s="208"/>
      <c r="H7" s="208"/>
      <c r="I7" s="208"/>
      <c r="J7" s="208"/>
      <c r="K7" s="208"/>
      <c r="L7" s="221"/>
    </row>
    <row r="8" spans="1:12" ht="12.75">
      <c r="A8" s="221"/>
      <c r="B8" s="219"/>
      <c r="C8" s="235"/>
      <c r="D8" s="235"/>
      <c r="E8" s="218" t="s">
        <v>147</v>
      </c>
      <c r="F8" s="208"/>
      <c r="G8" s="208"/>
      <c r="H8" s="208"/>
      <c r="I8" s="208"/>
      <c r="J8" s="208"/>
      <c r="K8" s="208"/>
      <c r="L8" s="221"/>
    </row>
    <row r="9" spans="1:12" ht="12.75">
      <c r="A9" s="221"/>
      <c r="B9" s="235"/>
      <c r="C9" s="235"/>
      <c r="D9" s="235"/>
      <c r="E9" s="208"/>
      <c r="F9" s="208"/>
      <c r="G9" s="208"/>
      <c r="H9" s="208"/>
      <c r="I9" s="208"/>
      <c r="J9" s="208"/>
      <c r="K9" s="208"/>
      <c r="L9" s="221"/>
    </row>
    <row r="10" spans="1:12" ht="12.75">
      <c r="A10" s="221"/>
      <c r="B10" s="235"/>
      <c r="C10" s="235"/>
      <c r="D10" s="235"/>
      <c r="E10" s="208"/>
      <c r="F10" s="208"/>
      <c r="G10" s="208"/>
      <c r="H10" s="208"/>
      <c r="I10" s="208"/>
      <c r="J10" s="208"/>
      <c r="K10" s="208"/>
      <c r="L10" s="221"/>
    </row>
    <row r="11" spans="1:12" ht="10.5" customHeight="1">
      <c r="A11" s="221"/>
      <c r="B11" s="219"/>
      <c r="C11" s="208"/>
      <c r="D11" s="208"/>
      <c r="E11" s="218" t="s">
        <v>91</v>
      </c>
      <c r="F11" s="208"/>
      <c r="G11" s="208"/>
      <c r="H11" s="208"/>
      <c r="I11" s="208"/>
      <c r="J11" s="208"/>
      <c r="K11" s="208"/>
      <c r="L11" s="221"/>
    </row>
    <row r="12" spans="1:12" ht="12.75">
      <c r="A12" s="221"/>
      <c r="B12" s="208"/>
      <c r="C12" s="208"/>
      <c r="D12" s="208"/>
      <c r="E12" s="208"/>
      <c r="F12" s="208"/>
      <c r="G12" s="208"/>
      <c r="H12" s="208"/>
      <c r="I12" s="208"/>
      <c r="J12" s="208"/>
      <c r="K12" s="208"/>
      <c r="L12" s="221"/>
    </row>
    <row r="13" spans="1:12" ht="9.75" customHeight="1">
      <c r="A13" s="221"/>
      <c r="B13" s="208"/>
      <c r="C13" s="208"/>
      <c r="D13" s="208"/>
      <c r="E13" s="208"/>
      <c r="F13" s="208"/>
      <c r="G13" s="208"/>
      <c r="H13" s="208"/>
      <c r="I13" s="208"/>
      <c r="J13" s="208"/>
      <c r="K13" s="208"/>
      <c r="L13" s="221"/>
    </row>
    <row r="14" spans="1:12" ht="12.75">
      <c r="A14" s="221"/>
      <c r="B14" s="219"/>
      <c r="C14" s="208"/>
      <c r="D14" s="208"/>
      <c r="E14" s="218" t="s">
        <v>92</v>
      </c>
      <c r="F14" s="208"/>
      <c r="G14" s="208"/>
      <c r="H14" s="208"/>
      <c r="I14" s="208"/>
      <c r="J14" s="208"/>
      <c r="K14" s="208"/>
      <c r="L14" s="221"/>
    </row>
    <row r="15" spans="1:12" ht="12.75">
      <c r="A15" s="221"/>
      <c r="B15" s="208"/>
      <c r="C15" s="208"/>
      <c r="D15" s="208"/>
      <c r="E15" s="208"/>
      <c r="F15" s="208"/>
      <c r="G15" s="208"/>
      <c r="H15" s="208"/>
      <c r="I15" s="208"/>
      <c r="J15" s="208"/>
      <c r="K15" s="208"/>
      <c r="L15" s="221"/>
    </row>
    <row r="16" spans="1:12" ht="12.75">
      <c r="A16" s="221"/>
      <c r="B16" s="208"/>
      <c r="C16" s="208"/>
      <c r="D16" s="208"/>
      <c r="E16" s="208"/>
      <c r="F16" s="208"/>
      <c r="G16" s="208"/>
      <c r="H16" s="208"/>
      <c r="I16" s="208"/>
      <c r="J16" s="208"/>
      <c r="K16" s="208"/>
      <c r="L16" s="221"/>
    </row>
    <row r="17" spans="1:12" ht="12.75">
      <c r="A17" s="221"/>
      <c r="B17" s="219"/>
      <c r="C17" s="208"/>
      <c r="D17" s="236" t="s">
        <v>93</v>
      </c>
      <c r="E17" s="208"/>
      <c r="F17" s="208"/>
      <c r="G17" s="208"/>
      <c r="H17" s="208"/>
      <c r="I17" s="208"/>
      <c r="J17" s="208"/>
      <c r="K17" s="208"/>
      <c r="L17" s="221"/>
    </row>
    <row r="18" spans="1:12" ht="12.75">
      <c r="A18" s="221"/>
      <c r="B18" s="219"/>
      <c r="C18" s="208"/>
      <c r="D18" s="208"/>
      <c r="E18" s="218" t="s">
        <v>148</v>
      </c>
      <c r="F18" s="208"/>
      <c r="G18" s="208"/>
      <c r="H18" s="208"/>
      <c r="I18" s="208"/>
      <c r="J18" s="208"/>
      <c r="K18" s="208"/>
      <c r="L18" s="221"/>
    </row>
    <row r="19" spans="1:12" ht="12.75">
      <c r="A19" s="221"/>
      <c r="B19" s="208"/>
      <c r="C19" s="208"/>
      <c r="D19" s="208"/>
      <c r="E19" s="208"/>
      <c r="F19" s="208"/>
      <c r="G19" s="208"/>
      <c r="H19" s="208"/>
      <c r="I19" s="208"/>
      <c r="J19" s="208"/>
      <c r="K19" s="208"/>
      <c r="L19" s="221"/>
    </row>
    <row r="20" spans="1:12" ht="12.75">
      <c r="A20" s="221"/>
      <c r="B20" s="208"/>
      <c r="C20" s="208"/>
      <c r="D20" s="208"/>
      <c r="E20" s="208"/>
      <c r="F20" s="208"/>
      <c r="G20" s="208"/>
      <c r="H20" s="208"/>
      <c r="I20" s="208"/>
      <c r="J20" s="208"/>
      <c r="K20" s="208"/>
      <c r="L20" s="221"/>
    </row>
    <row r="21" spans="1:12" ht="12.75">
      <c r="A21" s="221"/>
      <c r="B21" s="208"/>
      <c r="C21" s="208"/>
      <c r="D21" s="208"/>
      <c r="E21" s="218" t="s">
        <v>149</v>
      </c>
      <c r="F21" s="208"/>
      <c r="G21" s="208"/>
      <c r="H21" s="208"/>
      <c r="I21" s="208"/>
      <c r="J21" s="208"/>
      <c r="K21" s="208"/>
      <c r="L21" s="221"/>
    </row>
    <row r="22" spans="1:12" ht="12.75">
      <c r="A22" s="221"/>
      <c r="B22" s="208"/>
      <c r="C22" s="208"/>
      <c r="D22" s="208"/>
      <c r="E22" s="208"/>
      <c r="F22" s="208"/>
      <c r="G22" s="208"/>
      <c r="H22" s="208"/>
      <c r="I22" s="208"/>
      <c r="J22" s="208"/>
      <c r="K22" s="208"/>
      <c r="L22" s="221"/>
    </row>
    <row r="23" spans="1:12" ht="4.5" customHeight="1">
      <c r="A23" s="221"/>
      <c r="B23" s="219"/>
      <c r="C23" s="208"/>
      <c r="D23" s="208"/>
      <c r="E23" s="208"/>
      <c r="F23" s="208"/>
      <c r="G23" s="208"/>
      <c r="H23" s="208"/>
      <c r="I23" s="208"/>
      <c r="J23" s="208"/>
      <c r="K23" s="208"/>
      <c r="L23" s="221"/>
    </row>
    <row r="24" spans="1:12" ht="12.75">
      <c r="A24" s="221"/>
      <c r="B24" s="203" t="s">
        <v>94</v>
      </c>
      <c r="C24" s="203">
        <v>1</v>
      </c>
      <c r="D24" s="200" t="s">
        <v>193</v>
      </c>
      <c r="E24" s="201"/>
      <c r="F24" s="201"/>
      <c r="G24" s="201"/>
      <c r="H24" s="201"/>
      <c r="I24" s="201"/>
      <c r="J24" s="201"/>
      <c r="K24" s="201"/>
      <c r="L24" s="221"/>
    </row>
    <row r="25" spans="1:12" ht="12.75">
      <c r="A25" s="221"/>
      <c r="B25" s="208"/>
      <c r="C25" s="208"/>
      <c r="D25" s="201"/>
      <c r="E25" s="201"/>
      <c r="F25" s="201"/>
      <c r="G25" s="201"/>
      <c r="H25" s="201"/>
      <c r="I25" s="201"/>
      <c r="J25" s="201"/>
      <c r="K25" s="201"/>
      <c r="L25" s="221"/>
    </row>
    <row r="26" spans="1:12" ht="12.75">
      <c r="A26" s="221"/>
      <c r="B26" s="208"/>
      <c r="C26" s="92">
        <v>2</v>
      </c>
      <c r="D26" s="200" t="s">
        <v>194</v>
      </c>
      <c r="E26" s="201"/>
      <c r="F26" s="201"/>
      <c r="G26" s="201"/>
      <c r="H26" s="201"/>
      <c r="I26" s="201"/>
      <c r="J26" s="201"/>
      <c r="K26" s="201"/>
      <c r="L26" s="221"/>
    </row>
    <row r="27" spans="1:12" ht="12.75">
      <c r="A27" s="221"/>
      <c r="B27" s="208"/>
      <c r="C27" s="203">
        <v>3</v>
      </c>
      <c r="D27" s="200" t="s">
        <v>195</v>
      </c>
      <c r="E27" s="201"/>
      <c r="F27" s="201"/>
      <c r="G27" s="201"/>
      <c r="H27" s="201"/>
      <c r="I27" s="201"/>
      <c r="J27" s="201"/>
      <c r="K27" s="201"/>
      <c r="L27" s="221"/>
    </row>
    <row r="28" spans="1:12" ht="12.75">
      <c r="A28" s="221"/>
      <c r="B28" s="208"/>
      <c r="C28" s="208"/>
      <c r="D28" s="201"/>
      <c r="E28" s="201"/>
      <c r="F28" s="201"/>
      <c r="G28" s="201"/>
      <c r="H28" s="201"/>
      <c r="I28" s="201"/>
      <c r="J28" s="201"/>
      <c r="K28" s="201"/>
      <c r="L28" s="221"/>
    </row>
    <row r="29" spans="1:12" ht="4.5" customHeight="1">
      <c r="A29" s="221"/>
      <c r="B29" s="219"/>
      <c r="C29" s="219"/>
      <c r="D29" s="219"/>
      <c r="E29" s="219"/>
      <c r="F29" s="219"/>
      <c r="G29" s="219"/>
      <c r="H29" s="219"/>
      <c r="I29" s="219"/>
      <c r="J29" s="219"/>
      <c r="K29" s="219"/>
      <c r="L29" s="221"/>
    </row>
    <row r="30" spans="1:12" ht="12.75">
      <c r="A30" s="221"/>
      <c r="B30" s="87" t="s">
        <v>95</v>
      </c>
      <c r="C30" s="93"/>
      <c r="D30" s="205" t="s">
        <v>96</v>
      </c>
      <c r="E30" s="206"/>
      <c r="F30" s="206"/>
      <c r="G30" s="206"/>
      <c r="H30" s="206"/>
      <c r="I30" s="206"/>
      <c r="J30" s="206"/>
      <c r="K30" s="207"/>
      <c r="L30" s="221"/>
    </row>
    <row r="31" spans="1:12" s="94" customFormat="1" ht="4.5" customHeight="1">
      <c r="A31" s="221"/>
      <c r="B31" s="197"/>
      <c r="C31" s="227"/>
      <c r="D31" s="227"/>
      <c r="E31" s="227"/>
      <c r="F31" s="227"/>
      <c r="G31" s="227"/>
      <c r="H31" s="227"/>
      <c r="I31" s="227"/>
      <c r="J31" s="227"/>
      <c r="K31" s="227"/>
      <c r="L31" s="221"/>
    </row>
    <row r="32" spans="1:12" ht="12.75">
      <c r="A32" s="221"/>
      <c r="B32" s="203" t="s">
        <v>94</v>
      </c>
      <c r="C32" s="92">
        <v>4</v>
      </c>
      <c r="D32" s="200" t="s">
        <v>196</v>
      </c>
      <c r="E32" s="201"/>
      <c r="F32" s="201"/>
      <c r="G32" s="201"/>
      <c r="H32" s="201"/>
      <c r="I32" s="201"/>
      <c r="J32" s="201"/>
      <c r="K32" s="201"/>
      <c r="L32" s="221"/>
    </row>
    <row r="33" spans="1:12" ht="12.75">
      <c r="A33" s="221"/>
      <c r="B33" s="208"/>
      <c r="C33" s="202">
        <v>5</v>
      </c>
      <c r="D33" s="200" t="s">
        <v>197</v>
      </c>
      <c r="E33" s="201"/>
      <c r="F33" s="201"/>
      <c r="G33" s="201"/>
      <c r="H33" s="201"/>
      <c r="I33" s="201"/>
      <c r="J33" s="201"/>
      <c r="K33" s="201"/>
      <c r="L33" s="221"/>
    </row>
    <row r="34" spans="1:12" ht="12.75">
      <c r="A34" s="221"/>
      <c r="B34" s="208"/>
      <c r="C34" s="202"/>
      <c r="D34" s="201"/>
      <c r="E34" s="201"/>
      <c r="F34" s="201"/>
      <c r="G34" s="201"/>
      <c r="H34" s="201"/>
      <c r="I34" s="201"/>
      <c r="J34" s="201"/>
      <c r="K34" s="201"/>
      <c r="L34" s="221"/>
    </row>
    <row r="35" spans="1:12" ht="12.75">
      <c r="A35" s="221"/>
      <c r="B35" s="208"/>
      <c r="C35" s="203">
        <v>6</v>
      </c>
      <c r="D35" s="200" t="s">
        <v>198</v>
      </c>
      <c r="E35" s="201"/>
      <c r="F35" s="201"/>
      <c r="G35" s="201"/>
      <c r="H35" s="201"/>
      <c r="I35" s="201"/>
      <c r="J35" s="201"/>
      <c r="K35" s="201"/>
      <c r="L35" s="221"/>
    </row>
    <row r="36" spans="1:12" ht="12.75">
      <c r="A36" s="221"/>
      <c r="B36" s="208"/>
      <c r="C36" s="208"/>
      <c r="D36" s="201"/>
      <c r="E36" s="201"/>
      <c r="F36" s="201"/>
      <c r="G36" s="201"/>
      <c r="H36" s="201"/>
      <c r="I36" s="201"/>
      <c r="J36" s="201"/>
      <c r="K36" s="201"/>
      <c r="L36" s="221"/>
    </row>
    <row r="37" spans="1:12" ht="4.5" customHeight="1">
      <c r="A37" s="221"/>
      <c r="B37" s="219"/>
      <c r="C37" s="219"/>
      <c r="D37" s="219"/>
      <c r="E37" s="219"/>
      <c r="F37" s="219"/>
      <c r="G37" s="219"/>
      <c r="H37" s="219"/>
      <c r="I37" s="219"/>
      <c r="J37" s="219"/>
      <c r="K37" s="219"/>
      <c r="L37" s="221"/>
    </row>
    <row r="38" spans="1:12" ht="12.75">
      <c r="A38" s="221"/>
      <c r="B38" s="87" t="s">
        <v>83</v>
      </c>
      <c r="C38" s="93"/>
      <c r="D38" s="205" t="s">
        <v>84</v>
      </c>
      <c r="E38" s="206"/>
      <c r="F38" s="206"/>
      <c r="G38" s="206"/>
      <c r="H38" s="206"/>
      <c r="I38" s="206"/>
      <c r="J38" s="206"/>
      <c r="K38" s="207"/>
      <c r="L38" s="221"/>
    </row>
    <row r="39" spans="1:12" ht="9" customHeight="1">
      <c r="A39" s="221"/>
      <c r="B39" s="238" t="s">
        <v>168</v>
      </c>
      <c r="C39" s="239"/>
      <c r="D39" s="239"/>
      <c r="E39" s="239"/>
      <c r="F39" s="239"/>
      <c r="G39" s="239"/>
      <c r="H39" s="239"/>
      <c r="I39" s="239"/>
      <c r="J39" s="239"/>
      <c r="K39" s="239"/>
      <c r="L39" s="221"/>
    </row>
    <row r="40" spans="1:12" ht="9" customHeight="1">
      <c r="A40" s="221"/>
      <c r="B40" s="240"/>
      <c r="C40" s="240"/>
      <c r="D40" s="240"/>
      <c r="E40" s="240"/>
      <c r="F40" s="240"/>
      <c r="G40" s="240"/>
      <c r="H40" s="240"/>
      <c r="I40" s="240"/>
      <c r="J40" s="240"/>
      <c r="K40" s="240"/>
      <c r="L40" s="221"/>
    </row>
    <row r="41" spans="1:12" ht="9" customHeight="1">
      <c r="A41" s="221"/>
      <c r="B41" s="240"/>
      <c r="C41" s="240"/>
      <c r="D41" s="240"/>
      <c r="E41" s="240"/>
      <c r="F41" s="240"/>
      <c r="G41" s="240"/>
      <c r="H41" s="240"/>
      <c r="I41" s="240"/>
      <c r="J41" s="240"/>
      <c r="K41" s="240"/>
      <c r="L41" s="221"/>
    </row>
    <row r="42" spans="1:12" ht="9" customHeight="1">
      <c r="A42" s="221"/>
      <c r="B42" s="240"/>
      <c r="C42" s="240"/>
      <c r="D42" s="240"/>
      <c r="E42" s="240"/>
      <c r="F42" s="240"/>
      <c r="G42" s="240"/>
      <c r="H42" s="240"/>
      <c r="I42" s="240"/>
      <c r="J42" s="240"/>
      <c r="K42" s="240"/>
      <c r="L42" s="221"/>
    </row>
    <row r="43" spans="1:12" ht="9" customHeight="1">
      <c r="A43" s="221"/>
      <c r="B43" s="240"/>
      <c r="C43" s="240"/>
      <c r="D43" s="240"/>
      <c r="E43" s="240"/>
      <c r="F43" s="240"/>
      <c r="G43" s="240"/>
      <c r="H43" s="240"/>
      <c r="I43" s="240"/>
      <c r="J43" s="240"/>
      <c r="K43" s="240"/>
      <c r="L43" s="221"/>
    </row>
    <row r="44" spans="1:12" ht="12.75">
      <c r="A44" s="221"/>
      <c r="B44" s="203" t="s">
        <v>94</v>
      </c>
      <c r="C44" s="203">
        <v>7</v>
      </c>
      <c r="D44" s="200" t="s">
        <v>176</v>
      </c>
      <c r="E44" s="201"/>
      <c r="F44" s="201"/>
      <c r="G44" s="201"/>
      <c r="H44" s="201"/>
      <c r="I44" s="201"/>
      <c r="J44" s="201"/>
      <c r="K44" s="201"/>
      <c r="L44" s="221"/>
    </row>
    <row r="45" spans="1:12" ht="12.75">
      <c r="A45" s="221"/>
      <c r="B45" s="208"/>
      <c r="C45" s="203"/>
      <c r="D45" s="201"/>
      <c r="E45" s="201"/>
      <c r="F45" s="201"/>
      <c r="G45" s="201"/>
      <c r="H45" s="201"/>
      <c r="I45" s="201"/>
      <c r="J45" s="201"/>
      <c r="K45" s="201"/>
      <c r="L45" s="221"/>
    </row>
    <row r="46" spans="1:12" ht="12.75">
      <c r="A46" s="221"/>
      <c r="B46" s="208"/>
      <c r="C46" s="92">
        <v>8</v>
      </c>
      <c r="D46" s="200" t="s">
        <v>177</v>
      </c>
      <c r="E46" s="201"/>
      <c r="F46" s="201"/>
      <c r="G46" s="201"/>
      <c r="H46" s="201"/>
      <c r="I46" s="201"/>
      <c r="J46" s="201"/>
      <c r="K46" s="201"/>
      <c r="L46" s="221"/>
    </row>
    <row r="47" spans="1:12" ht="12.75">
      <c r="A47" s="221"/>
      <c r="B47" s="208"/>
      <c r="C47" s="203">
        <v>9</v>
      </c>
      <c r="D47" s="200" t="s">
        <v>166</v>
      </c>
      <c r="E47" s="237"/>
      <c r="F47" s="237"/>
      <c r="G47" s="237"/>
      <c r="H47" s="237"/>
      <c r="I47" s="237"/>
      <c r="J47" s="237"/>
      <c r="K47" s="237"/>
      <c r="L47" s="221"/>
    </row>
    <row r="48" spans="1:12" ht="12.75">
      <c r="A48" s="221"/>
      <c r="B48" s="208"/>
      <c r="C48" s="203"/>
      <c r="D48" s="237"/>
      <c r="E48" s="237"/>
      <c r="F48" s="237"/>
      <c r="G48" s="237"/>
      <c r="H48" s="237"/>
      <c r="I48" s="237"/>
      <c r="J48" s="237"/>
      <c r="K48" s="237"/>
      <c r="L48" s="221"/>
    </row>
    <row r="49" spans="1:12" ht="12.75">
      <c r="A49" s="221"/>
      <c r="B49" s="208"/>
      <c r="C49" s="92">
        <v>10</v>
      </c>
      <c r="D49" s="200" t="s">
        <v>178</v>
      </c>
      <c r="E49" s="201"/>
      <c r="F49" s="201"/>
      <c r="G49" s="201"/>
      <c r="H49" s="201"/>
      <c r="I49" s="201"/>
      <c r="J49" s="201"/>
      <c r="K49" s="201"/>
      <c r="L49" s="221"/>
    </row>
    <row r="50" spans="1:12" ht="12.75">
      <c r="A50" s="221"/>
      <c r="B50" s="208"/>
      <c r="C50" s="92">
        <v>11</v>
      </c>
      <c r="D50" s="200" t="s">
        <v>179</v>
      </c>
      <c r="E50" s="201"/>
      <c r="F50" s="201"/>
      <c r="G50" s="201"/>
      <c r="H50" s="201"/>
      <c r="I50" s="201"/>
      <c r="J50" s="201"/>
      <c r="K50" s="201"/>
      <c r="L50" s="221"/>
    </row>
    <row r="51" spans="1:12" ht="4.5" customHeight="1">
      <c r="A51" s="221"/>
      <c r="B51" s="219"/>
      <c r="C51" s="219"/>
      <c r="D51" s="219"/>
      <c r="E51" s="219"/>
      <c r="F51" s="219"/>
      <c r="G51" s="219"/>
      <c r="H51" s="219"/>
      <c r="I51" s="219"/>
      <c r="J51" s="219"/>
      <c r="K51" s="219"/>
      <c r="L51" s="221"/>
    </row>
    <row r="52" spans="1:12" ht="12.75">
      <c r="A52" s="221"/>
      <c r="B52" s="87" t="s">
        <v>85</v>
      </c>
      <c r="C52" s="93"/>
      <c r="D52" s="205" t="s">
        <v>86</v>
      </c>
      <c r="E52" s="206"/>
      <c r="F52" s="206"/>
      <c r="G52" s="206"/>
      <c r="H52" s="206"/>
      <c r="I52" s="206"/>
      <c r="J52" s="206"/>
      <c r="K52" s="207"/>
      <c r="L52" s="221"/>
    </row>
    <row r="53" spans="1:12" ht="4.5" customHeight="1">
      <c r="A53" s="221"/>
      <c r="B53" s="197"/>
      <c r="C53" s="227"/>
      <c r="D53" s="227"/>
      <c r="E53" s="227"/>
      <c r="F53" s="227"/>
      <c r="G53" s="227"/>
      <c r="H53" s="227"/>
      <c r="I53" s="227"/>
      <c r="J53" s="227"/>
      <c r="K53" s="227"/>
      <c r="L53" s="221"/>
    </row>
    <row r="54" spans="1:12" ht="12.75">
      <c r="A54" s="221"/>
      <c r="B54" s="92" t="s">
        <v>94</v>
      </c>
      <c r="C54" s="203">
        <v>12</v>
      </c>
      <c r="D54" s="233" t="s">
        <v>229</v>
      </c>
      <c r="E54" s="199"/>
      <c r="F54" s="199"/>
      <c r="G54" s="199"/>
      <c r="H54" s="199"/>
      <c r="I54" s="199"/>
      <c r="J54" s="199"/>
      <c r="K54" s="199"/>
      <c r="L54" s="221"/>
    </row>
    <row r="55" spans="1:12" ht="12.75">
      <c r="A55" s="221"/>
      <c r="B55" s="92"/>
      <c r="C55" s="208"/>
      <c r="D55" s="199"/>
      <c r="E55" s="199"/>
      <c r="F55" s="199"/>
      <c r="G55" s="199"/>
      <c r="H55" s="199"/>
      <c r="I55" s="199"/>
      <c r="J55" s="199"/>
      <c r="K55" s="199"/>
      <c r="L55" s="221"/>
    </row>
    <row r="56" spans="1:12" ht="12.75">
      <c r="A56" s="221"/>
      <c r="B56" s="92"/>
      <c r="C56" s="208"/>
      <c r="D56" s="199"/>
      <c r="E56" s="199"/>
      <c r="F56" s="199"/>
      <c r="G56" s="199"/>
      <c r="H56" s="199"/>
      <c r="I56" s="199"/>
      <c r="J56" s="199"/>
      <c r="K56" s="199"/>
      <c r="L56" s="221"/>
    </row>
    <row r="57" spans="1:12" ht="12.75">
      <c r="A57" s="221"/>
      <c r="B57" s="92"/>
      <c r="C57" s="92">
        <v>13</v>
      </c>
      <c r="D57" s="200" t="s">
        <v>180</v>
      </c>
      <c r="E57" s="201"/>
      <c r="F57" s="201"/>
      <c r="G57" s="201"/>
      <c r="H57" s="201"/>
      <c r="I57" s="201"/>
      <c r="J57" s="201"/>
      <c r="K57" s="201"/>
      <c r="L57" s="221"/>
    </row>
    <row r="58" spans="1:12" ht="12.75">
      <c r="A58" s="221"/>
      <c r="B58" s="92"/>
      <c r="C58" s="203">
        <v>14</v>
      </c>
      <c r="D58" s="200" t="s">
        <v>181</v>
      </c>
      <c r="E58" s="201"/>
      <c r="F58" s="201"/>
      <c r="G58" s="201"/>
      <c r="H58" s="201"/>
      <c r="I58" s="201"/>
      <c r="J58" s="201"/>
      <c r="K58" s="201"/>
      <c r="L58" s="221"/>
    </row>
    <row r="59" spans="1:12" ht="12.75">
      <c r="A59" s="221"/>
      <c r="B59" s="92"/>
      <c r="C59" s="203"/>
      <c r="D59" s="201"/>
      <c r="E59" s="201"/>
      <c r="F59" s="201"/>
      <c r="G59" s="201"/>
      <c r="H59" s="201"/>
      <c r="I59" s="201"/>
      <c r="J59" s="201"/>
      <c r="K59" s="201"/>
      <c r="L59" s="221"/>
    </row>
    <row r="60" spans="1:12" ht="12.75">
      <c r="A60" s="221"/>
      <c r="B60" s="92"/>
      <c r="C60" s="92"/>
      <c r="D60" s="201"/>
      <c r="E60" s="201"/>
      <c r="F60" s="201"/>
      <c r="G60" s="201"/>
      <c r="H60" s="201"/>
      <c r="I60" s="201"/>
      <c r="J60" s="201"/>
      <c r="K60" s="201"/>
      <c r="L60" s="221"/>
    </row>
    <row r="61" spans="1:12" s="94" customFormat="1" ht="4.5" customHeight="1">
      <c r="A61" s="221"/>
      <c r="B61" s="225"/>
      <c r="C61" s="225"/>
      <c r="D61" s="225"/>
      <c r="E61" s="225"/>
      <c r="F61" s="225"/>
      <c r="G61" s="225"/>
      <c r="H61" s="225"/>
      <c r="I61" s="225"/>
      <c r="J61" s="225"/>
      <c r="K61" s="225"/>
      <c r="L61" s="221"/>
    </row>
    <row r="62" spans="1:12" ht="12.75">
      <c r="A62" s="221"/>
      <c r="B62" s="87" t="s">
        <v>101</v>
      </c>
      <c r="C62" s="93"/>
      <c r="D62" s="205" t="s">
        <v>102</v>
      </c>
      <c r="E62" s="206"/>
      <c r="F62" s="206"/>
      <c r="G62" s="206"/>
      <c r="H62" s="206"/>
      <c r="I62" s="206"/>
      <c r="J62" s="206"/>
      <c r="K62" s="207"/>
      <c r="L62" s="221"/>
    </row>
    <row r="63" spans="1:12" s="94" customFormat="1" ht="4.5" customHeight="1">
      <c r="A63" s="221"/>
      <c r="B63" s="197"/>
      <c r="C63" s="197"/>
      <c r="D63" s="197"/>
      <c r="E63" s="197"/>
      <c r="F63" s="197"/>
      <c r="G63" s="197"/>
      <c r="H63" s="197"/>
      <c r="I63" s="197"/>
      <c r="J63" s="197"/>
      <c r="K63" s="197"/>
      <c r="L63" s="221"/>
    </row>
    <row r="64" spans="1:12" ht="12.75">
      <c r="A64" s="221"/>
      <c r="B64" s="203" t="s">
        <v>94</v>
      </c>
      <c r="C64" s="203">
        <v>15</v>
      </c>
      <c r="D64" s="200" t="s">
        <v>182</v>
      </c>
      <c r="E64" s="201"/>
      <c r="F64" s="201"/>
      <c r="G64" s="201"/>
      <c r="H64" s="201"/>
      <c r="I64" s="201"/>
      <c r="J64" s="201"/>
      <c r="K64" s="201"/>
      <c r="L64" s="221"/>
    </row>
    <row r="65" spans="1:12" ht="12.75">
      <c r="A65" s="221"/>
      <c r="B65" s="208"/>
      <c r="C65" s="208"/>
      <c r="D65" s="201"/>
      <c r="E65" s="201"/>
      <c r="F65" s="201"/>
      <c r="G65" s="201"/>
      <c r="H65" s="201"/>
      <c r="I65" s="201"/>
      <c r="J65" s="201"/>
      <c r="K65" s="201"/>
      <c r="L65" s="221"/>
    </row>
    <row r="66" spans="1:12" ht="12.75">
      <c r="A66" s="221"/>
      <c r="B66" s="208"/>
      <c r="C66" s="203">
        <v>16</v>
      </c>
      <c r="D66" s="200" t="s">
        <v>183</v>
      </c>
      <c r="E66" s="201"/>
      <c r="F66" s="201"/>
      <c r="G66" s="201"/>
      <c r="H66" s="201"/>
      <c r="I66" s="201"/>
      <c r="J66" s="201"/>
      <c r="K66" s="201"/>
      <c r="L66" s="221"/>
    </row>
    <row r="67" spans="1:12" ht="12.75">
      <c r="A67" s="221"/>
      <c r="B67" s="208"/>
      <c r="C67" s="203"/>
      <c r="D67" s="201"/>
      <c r="E67" s="201"/>
      <c r="F67" s="201"/>
      <c r="G67" s="201"/>
      <c r="H67" s="201"/>
      <c r="I67" s="201"/>
      <c r="J67" s="201"/>
      <c r="K67" s="201"/>
      <c r="L67" s="221"/>
    </row>
    <row r="68" spans="1:12" ht="12.75">
      <c r="A68" s="221"/>
      <c r="B68" s="208"/>
      <c r="C68" s="203"/>
      <c r="D68" s="201"/>
      <c r="E68" s="201"/>
      <c r="F68" s="201"/>
      <c r="G68" s="201"/>
      <c r="H68" s="201"/>
      <c r="I68" s="201"/>
      <c r="J68" s="201"/>
      <c r="K68" s="201"/>
      <c r="L68" s="221"/>
    </row>
    <row r="69" spans="1:12" ht="12.75">
      <c r="A69" s="221"/>
      <c r="B69" s="95"/>
      <c r="C69" s="92"/>
      <c r="D69" s="201"/>
      <c r="E69" s="201"/>
      <c r="F69" s="201"/>
      <c r="G69" s="201"/>
      <c r="H69" s="201"/>
      <c r="I69" s="201"/>
      <c r="J69" s="201"/>
      <c r="K69" s="201"/>
      <c r="L69" s="221"/>
    </row>
    <row r="70" spans="1:12" ht="12.75" customHeight="1">
      <c r="A70" s="221"/>
      <c r="B70" s="95"/>
      <c r="C70" s="92">
        <v>17</v>
      </c>
      <c r="D70" s="200" t="s">
        <v>184</v>
      </c>
      <c r="E70" s="209"/>
      <c r="F70" s="209"/>
      <c r="G70" s="209"/>
      <c r="H70" s="209"/>
      <c r="I70" s="209"/>
      <c r="J70" s="209"/>
      <c r="K70" s="209"/>
      <c r="L70" s="221"/>
    </row>
    <row r="71" spans="1:12" ht="12.75">
      <c r="A71" s="221"/>
      <c r="B71" s="95"/>
      <c r="C71" s="92"/>
      <c r="D71" s="209"/>
      <c r="E71" s="209"/>
      <c r="F71" s="209"/>
      <c r="G71" s="209"/>
      <c r="H71" s="209"/>
      <c r="I71" s="209"/>
      <c r="J71" s="209"/>
      <c r="K71" s="209"/>
      <c r="L71" s="221"/>
    </row>
    <row r="72" spans="1:12" ht="4.5" customHeight="1">
      <c r="A72" s="221"/>
      <c r="B72" s="204"/>
      <c r="C72" s="204"/>
      <c r="D72" s="204"/>
      <c r="E72" s="204"/>
      <c r="F72" s="204"/>
      <c r="G72" s="204"/>
      <c r="H72" s="204"/>
      <c r="I72" s="204"/>
      <c r="J72" s="204"/>
      <c r="K72" s="204"/>
      <c r="L72" s="221"/>
    </row>
    <row r="73" spans="1:12" ht="12.75">
      <c r="A73" s="221"/>
      <c r="B73" s="87" t="s">
        <v>87</v>
      </c>
      <c r="C73" s="93"/>
      <c r="D73" s="205" t="s">
        <v>88</v>
      </c>
      <c r="E73" s="206"/>
      <c r="F73" s="206"/>
      <c r="G73" s="206"/>
      <c r="H73" s="206"/>
      <c r="I73" s="206"/>
      <c r="J73" s="206"/>
      <c r="K73" s="207"/>
      <c r="L73" s="221"/>
    </row>
    <row r="74" spans="1:12" s="94" customFormat="1" ht="4.5" customHeight="1">
      <c r="A74" s="221"/>
      <c r="B74" s="197"/>
      <c r="C74" s="197"/>
      <c r="D74" s="197"/>
      <c r="E74" s="197"/>
      <c r="F74" s="197"/>
      <c r="G74" s="197"/>
      <c r="H74" s="197"/>
      <c r="I74" s="197"/>
      <c r="J74" s="197"/>
      <c r="K74" s="197"/>
      <c r="L74" s="221"/>
    </row>
    <row r="75" spans="1:12" ht="12.75">
      <c r="A75" s="221"/>
      <c r="B75" s="203" t="s">
        <v>94</v>
      </c>
      <c r="C75" s="202">
        <v>18</v>
      </c>
      <c r="D75" s="214" t="s">
        <v>234</v>
      </c>
      <c r="E75" s="215"/>
      <c r="F75" s="215"/>
      <c r="G75" s="215"/>
      <c r="H75" s="215"/>
      <c r="I75" s="215"/>
      <c r="J75" s="215"/>
      <c r="K75" s="215"/>
      <c r="L75" s="221"/>
    </row>
    <row r="76" spans="1:12" ht="12.75">
      <c r="A76" s="221"/>
      <c r="B76" s="208"/>
      <c r="C76" s="213"/>
      <c r="D76" s="215"/>
      <c r="E76" s="215"/>
      <c r="F76" s="215"/>
      <c r="G76" s="215"/>
      <c r="H76" s="215"/>
      <c r="I76" s="215"/>
      <c r="J76" s="215"/>
      <c r="K76" s="215"/>
      <c r="L76" s="221"/>
    </row>
    <row r="77" spans="1:12" ht="12.75">
      <c r="A77" s="221"/>
      <c r="B77" s="208"/>
      <c r="C77" s="203">
        <v>19</v>
      </c>
      <c r="D77" s="198" t="s">
        <v>226</v>
      </c>
      <c r="E77" s="217"/>
      <c r="F77" s="217"/>
      <c r="G77" s="217"/>
      <c r="H77" s="217"/>
      <c r="I77" s="217"/>
      <c r="J77" s="217"/>
      <c r="K77" s="217"/>
      <c r="L77" s="221"/>
    </row>
    <row r="78" spans="1:12" ht="12.75">
      <c r="A78" s="221"/>
      <c r="B78" s="208"/>
      <c r="C78" s="216"/>
      <c r="D78" s="217"/>
      <c r="E78" s="217"/>
      <c r="F78" s="217"/>
      <c r="G78" s="217"/>
      <c r="H78" s="217"/>
      <c r="I78" s="217"/>
      <c r="J78" s="217"/>
      <c r="K78" s="217"/>
      <c r="L78" s="221"/>
    </row>
    <row r="79" spans="1:12" ht="12.75">
      <c r="A79" s="221"/>
      <c r="B79" s="208"/>
      <c r="C79" s="216"/>
      <c r="D79" s="217"/>
      <c r="E79" s="217"/>
      <c r="F79" s="217"/>
      <c r="G79" s="217"/>
      <c r="H79" s="217"/>
      <c r="I79" s="217"/>
      <c r="J79" s="217"/>
      <c r="K79" s="217"/>
      <c r="L79" s="221"/>
    </row>
    <row r="80" spans="1:12" ht="12.75">
      <c r="A80" s="221"/>
      <c r="B80" s="95"/>
      <c r="C80" s="216"/>
      <c r="D80" s="217"/>
      <c r="E80" s="217"/>
      <c r="F80" s="217"/>
      <c r="G80" s="217"/>
      <c r="H80" s="217"/>
      <c r="I80" s="217"/>
      <c r="J80" s="217"/>
      <c r="K80" s="217"/>
      <c r="L80" s="221"/>
    </row>
    <row r="81" spans="1:12" ht="4.5" customHeight="1">
      <c r="A81" s="221"/>
      <c r="B81" s="204"/>
      <c r="C81" s="204"/>
      <c r="D81" s="204"/>
      <c r="E81" s="204"/>
      <c r="F81" s="204"/>
      <c r="G81" s="204"/>
      <c r="H81" s="204"/>
      <c r="I81" s="204"/>
      <c r="J81" s="204"/>
      <c r="K81" s="204"/>
      <c r="L81" s="221"/>
    </row>
    <row r="82" spans="1:12" ht="12.75">
      <c r="A82" s="221"/>
      <c r="B82" s="87" t="s">
        <v>89</v>
      </c>
      <c r="C82" s="93"/>
      <c r="D82" s="205" t="s">
        <v>90</v>
      </c>
      <c r="E82" s="206"/>
      <c r="F82" s="206"/>
      <c r="G82" s="206"/>
      <c r="H82" s="206"/>
      <c r="I82" s="206"/>
      <c r="J82" s="206"/>
      <c r="K82" s="207"/>
      <c r="L82" s="221"/>
    </row>
    <row r="83" spans="1:12" s="94" customFormat="1" ht="4.5" customHeight="1">
      <c r="A83" s="221"/>
      <c r="B83" s="197"/>
      <c r="C83" s="197"/>
      <c r="D83" s="197"/>
      <c r="E83" s="197"/>
      <c r="F83" s="197"/>
      <c r="G83" s="197"/>
      <c r="H83" s="197"/>
      <c r="I83" s="197"/>
      <c r="J83" s="197"/>
      <c r="K83" s="197"/>
      <c r="L83" s="221"/>
    </row>
    <row r="84" spans="1:12" ht="12.75">
      <c r="A84" s="221"/>
      <c r="B84" s="203" t="s">
        <v>94</v>
      </c>
      <c r="C84" s="92">
        <v>20</v>
      </c>
      <c r="D84" s="210" t="s">
        <v>185</v>
      </c>
      <c r="E84" s="201"/>
      <c r="F84" s="201"/>
      <c r="G84" s="201"/>
      <c r="H84" s="201"/>
      <c r="I84" s="201"/>
      <c r="J84" s="201"/>
      <c r="K84" s="201"/>
      <c r="L84" s="221"/>
    </row>
    <row r="85" spans="1:12" ht="12.75">
      <c r="A85" s="221"/>
      <c r="B85" s="208"/>
      <c r="C85" s="203">
        <v>21</v>
      </c>
      <c r="D85" s="200" t="s">
        <v>186</v>
      </c>
      <c r="E85" s="201"/>
      <c r="F85" s="201"/>
      <c r="G85" s="201"/>
      <c r="H85" s="201"/>
      <c r="I85" s="201"/>
      <c r="J85" s="201"/>
      <c r="K85" s="201"/>
      <c r="L85" s="221"/>
    </row>
    <row r="86" spans="1:12" ht="12.75">
      <c r="A86" s="221"/>
      <c r="B86" s="208"/>
      <c r="C86" s="203"/>
      <c r="D86" s="201"/>
      <c r="E86" s="201"/>
      <c r="F86" s="201"/>
      <c r="G86" s="201"/>
      <c r="H86" s="201"/>
      <c r="I86" s="201"/>
      <c r="J86" s="201"/>
      <c r="K86" s="201"/>
      <c r="L86" s="221"/>
    </row>
    <row r="87" spans="1:12" ht="12.75">
      <c r="A87" s="221"/>
      <c r="B87" s="208"/>
      <c r="C87" s="203">
        <v>22</v>
      </c>
      <c r="D87" s="200" t="s">
        <v>187</v>
      </c>
      <c r="E87" s="212"/>
      <c r="F87" s="212"/>
      <c r="G87" s="212"/>
      <c r="H87" s="212"/>
      <c r="I87" s="212"/>
      <c r="J87" s="212"/>
      <c r="K87" s="212"/>
      <c r="L87" s="221"/>
    </row>
    <row r="88" spans="1:12" ht="12.75">
      <c r="A88" s="221"/>
      <c r="B88" s="208"/>
      <c r="C88" s="211"/>
      <c r="D88" s="212"/>
      <c r="E88" s="212"/>
      <c r="F88" s="212"/>
      <c r="G88" s="212"/>
      <c r="H88" s="212"/>
      <c r="I88" s="212"/>
      <c r="J88" s="212"/>
      <c r="K88" s="212"/>
      <c r="L88" s="221"/>
    </row>
    <row r="89" spans="1:12" ht="4.5" customHeight="1">
      <c r="A89" s="221"/>
      <c r="B89" s="204"/>
      <c r="C89" s="204"/>
      <c r="D89" s="204"/>
      <c r="E89" s="204"/>
      <c r="F89" s="204"/>
      <c r="G89" s="204"/>
      <c r="H89" s="204"/>
      <c r="I89" s="204"/>
      <c r="J89" s="204"/>
      <c r="K89" s="204"/>
      <c r="L89" s="221"/>
    </row>
    <row r="90" spans="1:12" ht="12.75">
      <c r="A90" s="221"/>
      <c r="B90" s="87" t="s">
        <v>110</v>
      </c>
      <c r="C90" s="93"/>
      <c r="D90" s="205" t="s">
        <v>111</v>
      </c>
      <c r="E90" s="206"/>
      <c r="F90" s="206"/>
      <c r="G90" s="206"/>
      <c r="H90" s="206"/>
      <c r="I90" s="206"/>
      <c r="J90" s="206"/>
      <c r="K90" s="207"/>
      <c r="L90" s="221"/>
    </row>
    <row r="91" spans="1:12" ht="4.5" customHeight="1">
      <c r="A91" s="221"/>
      <c r="B91" s="197"/>
      <c r="C91" s="197"/>
      <c r="D91" s="197"/>
      <c r="E91" s="197"/>
      <c r="F91" s="197"/>
      <c r="G91" s="197"/>
      <c r="H91" s="197"/>
      <c r="I91" s="197"/>
      <c r="J91" s="197"/>
      <c r="K91" s="197"/>
      <c r="L91" s="221"/>
    </row>
    <row r="92" spans="1:12" ht="12.75">
      <c r="A92" s="221"/>
      <c r="B92" s="203" t="s">
        <v>94</v>
      </c>
      <c r="C92" s="203">
        <v>23</v>
      </c>
      <c r="D92" s="198" t="s">
        <v>188</v>
      </c>
      <c r="E92" s="199"/>
      <c r="F92" s="199"/>
      <c r="G92" s="199"/>
      <c r="H92" s="199"/>
      <c r="I92" s="199"/>
      <c r="J92" s="199"/>
      <c r="K92" s="199"/>
      <c r="L92" s="221"/>
    </row>
    <row r="93" spans="1:12" ht="12.75">
      <c r="A93" s="221"/>
      <c r="B93" s="208"/>
      <c r="C93" s="208"/>
      <c r="D93" s="199"/>
      <c r="E93" s="199"/>
      <c r="F93" s="199"/>
      <c r="G93" s="199"/>
      <c r="H93" s="199"/>
      <c r="I93" s="199"/>
      <c r="J93" s="199"/>
      <c r="K93" s="199"/>
      <c r="L93" s="221"/>
    </row>
    <row r="94" spans="1:12" ht="12.75">
      <c r="A94" s="221"/>
      <c r="B94" s="208"/>
      <c r="C94" s="92"/>
      <c r="D94" s="199"/>
      <c r="E94" s="199"/>
      <c r="F94" s="199"/>
      <c r="G94" s="199"/>
      <c r="H94" s="199"/>
      <c r="I94" s="199"/>
      <c r="J94" s="199"/>
      <c r="K94" s="199"/>
      <c r="L94" s="221"/>
    </row>
    <row r="95" spans="1:12" ht="12.75">
      <c r="A95" s="221"/>
      <c r="B95" s="208"/>
      <c r="C95" s="92"/>
      <c r="D95" s="199"/>
      <c r="E95" s="199"/>
      <c r="F95" s="199"/>
      <c r="G95" s="199"/>
      <c r="H95" s="199"/>
      <c r="I95" s="199"/>
      <c r="J95" s="199"/>
      <c r="K95" s="199"/>
      <c r="L95" s="221"/>
    </row>
    <row r="96" spans="1:12" ht="12.75">
      <c r="A96" s="221"/>
      <c r="B96" s="208"/>
      <c r="C96" s="92">
        <v>24</v>
      </c>
      <c r="D96" s="200" t="s">
        <v>189</v>
      </c>
      <c r="E96" s="201"/>
      <c r="F96" s="201"/>
      <c r="G96" s="201"/>
      <c r="H96" s="201"/>
      <c r="I96" s="201"/>
      <c r="J96" s="201"/>
      <c r="K96" s="201"/>
      <c r="L96" s="221"/>
    </row>
    <row r="97" spans="1:12" ht="12.75">
      <c r="A97" s="221"/>
      <c r="B97" s="208"/>
      <c r="C97" s="92"/>
      <c r="D97" s="201"/>
      <c r="E97" s="201"/>
      <c r="F97" s="201"/>
      <c r="G97" s="201"/>
      <c r="H97" s="201"/>
      <c r="I97" s="201"/>
      <c r="J97" s="201"/>
      <c r="K97" s="201"/>
      <c r="L97" s="221"/>
    </row>
    <row r="98" spans="1:12" ht="12.75">
      <c r="A98" s="221"/>
      <c r="B98" s="208"/>
      <c r="C98" s="92">
        <v>25</v>
      </c>
      <c r="D98" s="200" t="s">
        <v>190</v>
      </c>
      <c r="E98" s="201"/>
      <c r="F98" s="201"/>
      <c r="G98" s="201"/>
      <c r="H98" s="201"/>
      <c r="I98" s="201"/>
      <c r="J98" s="201"/>
      <c r="K98" s="201"/>
      <c r="L98" s="221"/>
    </row>
    <row r="99" spans="1:12" ht="12.75">
      <c r="A99" s="221"/>
      <c r="B99" s="208"/>
      <c r="C99" s="202">
        <v>26</v>
      </c>
      <c r="D99" s="200" t="s">
        <v>169</v>
      </c>
      <c r="E99" s="201"/>
      <c r="F99" s="201"/>
      <c r="G99" s="201"/>
      <c r="H99" s="201"/>
      <c r="I99" s="201"/>
      <c r="J99" s="201"/>
      <c r="K99" s="201"/>
      <c r="L99" s="221"/>
    </row>
    <row r="100" spans="1:12" ht="12.75">
      <c r="A100" s="221"/>
      <c r="B100" s="208"/>
      <c r="C100" s="202"/>
      <c r="D100" s="201"/>
      <c r="E100" s="201"/>
      <c r="F100" s="201"/>
      <c r="G100" s="201"/>
      <c r="H100" s="201"/>
      <c r="I100" s="201"/>
      <c r="J100" s="201"/>
      <c r="K100" s="201"/>
      <c r="L100" s="221"/>
    </row>
    <row r="101" spans="1:12" ht="12.75">
      <c r="A101" s="221"/>
      <c r="B101" s="208"/>
      <c r="C101" s="203">
        <v>27</v>
      </c>
      <c r="D101" s="200" t="s">
        <v>172</v>
      </c>
      <c r="E101" s="209"/>
      <c r="F101" s="209"/>
      <c r="G101" s="209"/>
      <c r="H101" s="209"/>
      <c r="I101" s="209"/>
      <c r="J101" s="209"/>
      <c r="K101" s="209"/>
      <c r="L101" s="221"/>
    </row>
    <row r="102" spans="1:12" ht="12.75">
      <c r="A102" s="221"/>
      <c r="B102" s="208"/>
      <c r="C102" s="203"/>
      <c r="D102" s="209"/>
      <c r="E102" s="209"/>
      <c r="F102" s="209"/>
      <c r="G102" s="209"/>
      <c r="H102" s="209"/>
      <c r="I102" s="209"/>
      <c r="J102" s="209"/>
      <c r="K102" s="209"/>
      <c r="L102" s="221"/>
    </row>
    <row r="103" spans="1:12" ht="12.75">
      <c r="A103" s="221"/>
      <c r="B103" s="208"/>
      <c r="C103" s="202">
        <v>28</v>
      </c>
      <c r="D103" s="200" t="s">
        <v>170</v>
      </c>
      <c r="E103" s="201"/>
      <c r="F103" s="201"/>
      <c r="G103" s="201"/>
      <c r="H103" s="201"/>
      <c r="I103" s="201"/>
      <c r="J103" s="201"/>
      <c r="K103" s="201"/>
      <c r="L103" s="221"/>
    </row>
    <row r="104" spans="1:12" ht="12.75">
      <c r="A104" s="221"/>
      <c r="B104" s="208"/>
      <c r="C104" s="202"/>
      <c r="D104" s="201"/>
      <c r="E104" s="201"/>
      <c r="F104" s="201"/>
      <c r="G104" s="201"/>
      <c r="H104" s="201"/>
      <c r="I104" s="201"/>
      <c r="J104" s="201"/>
      <c r="K104" s="201"/>
      <c r="L104" s="221"/>
    </row>
    <row r="105" spans="1:12" ht="12.75">
      <c r="A105" s="221"/>
      <c r="B105" s="208"/>
      <c r="C105" s="203">
        <v>29</v>
      </c>
      <c r="D105" s="200" t="s">
        <v>171</v>
      </c>
      <c r="E105" s="201"/>
      <c r="F105" s="201"/>
      <c r="G105" s="201"/>
      <c r="H105" s="201"/>
      <c r="I105" s="201"/>
      <c r="J105" s="201"/>
      <c r="K105" s="201"/>
      <c r="L105" s="221"/>
    </row>
    <row r="106" spans="1:12" ht="12.75">
      <c r="A106" s="221"/>
      <c r="B106" s="208"/>
      <c r="C106" s="203"/>
      <c r="D106" s="201"/>
      <c r="E106" s="201"/>
      <c r="F106" s="201"/>
      <c r="G106" s="201"/>
      <c r="H106" s="201"/>
      <c r="I106" s="201"/>
      <c r="J106" s="201"/>
      <c r="K106" s="201"/>
      <c r="L106" s="221"/>
    </row>
    <row r="107" spans="1:12" ht="12.75">
      <c r="A107" s="221"/>
      <c r="B107" s="208"/>
      <c r="C107" s="203">
        <v>30</v>
      </c>
      <c r="D107" s="200" t="s">
        <v>191</v>
      </c>
      <c r="E107" s="201"/>
      <c r="F107" s="201"/>
      <c r="G107" s="201"/>
      <c r="H107" s="201"/>
      <c r="I107" s="201"/>
      <c r="J107" s="201"/>
      <c r="K107" s="201"/>
      <c r="L107" s="221"/>
    </row>
    <row r="108" spans="1:12" ht="12.75">
      <c r="A108" s="221"/>
      <c r="B108" s="208"/>
      <c r="C108" s="203"/>
      <c r="D108" s="201"/>
      <c r="E108" s="201"/>
      <c r="F108" s="201"/>
      <c r="G108" s="201"/>
      <c r="H108" s="201"/>
      <c r="I108" s="201"/>
      <c r="J108" s="201"/>
      <c r="K108" s="201"/>
      <c r="L108" s="221"/>
    </row>
    <row r="109" spans="1:12" ht="12.75">
      <c r="A109" s="221"/>
      <c r="B109" s="208"/>
      <c r="C109" s="92">
        <v>31</v>
      </c>
      <c r="D109" s="200" t="s">
        <v>192</v>
      </c>
      <c r="E109" s="201"/>
      <c r="F109" s="201"/>
      <c r="G109" s="201"/>
      <c r="H109" s="201"/>
      <c r="I109" s="201"/>
      <c r="J109" s="201"/>
      <c r="K109" s="201"/>
      <c r="L109" s="221"/>
    </row>
    <row r="110" spans="1:12" ht="12.75">
      <c r="A110" s="221"/>
      <c r="B110" s="219"/>
      <c r="C110" s="219"/>
      <c r="D110" s="219"/>
      <c r="E110" s="219"/>
      <c r="F110" s="219"/>
      <c r="G110" s="219"/>
      <c r="H110" s="219"/>
      <c r="I110" s="219"/>
      <c r="J110" s="219"/>
      <c r="K110" s="219"/>
      <c r="L110" s="221"/>
    </row>
    <row r="111" spans="2:11" ht="12.75">
      <c r="B111" s="97"/>
      <c r="C111" s="98"/>
      <c r="D111" s="97"/>
      <c r="E111" s="97"/>
      <c r="F111" s="97"/>
      <c r="G111" s="97"/>
      <c r="H111" s="97"/>
      <c r="I111" s="97"/>
      <c r="J111" s="97"/>
      <c r="K111" s="97"/>
    </row>
    <row r="112" spans="2:11" ht="12.75">
      <c r="B112" s="97"/>
      <c r="C112" s="98"/>
      <c r="D112" s="97"/>
      <c r="E112" s="97"/>
      <c r="F112" s="97"/>
      <c r="G112" s="97"/>
      <c r="H112" s="97"/>
      <c r="I112" s="97"/>
      <c r="J112" s="97"/>
      <c r="K112" s="97"/>
    </row>
    <row r="113" spans="2:11" ht="12.75">
      <c r="B113" s="97"/>
      <c r="C113" s="98"/>
      <c r="D113" s="97"/>
      <c r="E113" s="97"/>
      <c r="F113" s="97"/>
      <c r="G113" s="97"/>
      <c r="H113" s="97"/>
      <c r="I113" s="97"/>
      <c r="J113" s="97"/>
      <c r="K113" s="97"/>
    </row>
    <row r="114" spans="2:11" ht="12.75">
      <c r="B114" s="97"/>
      <c r="C114" s="98"/>
      <c r="D114" s="97"/>
      <c r="E114" s="97"/>
      <c r="F114" s="97"/>
      <c r="G114" s="97"/>
      <c r="H114" s="97"/>
      <c r="I114" s="97"/>
      <c r="J114" s="97"/>
      <c r="K114" s="97"/>
    </row>
    <row r="115" spans="2:11" ht="12.75">
      <c r="B115" s="97"/>
      <c r="C115" s="98"/>
      <c r="D115" s="97"/>
      <c r="E115" s="97"/>
      <c r="F115" s="97"/>
      <c r="G115" s="97"/>
      <c r="H115" s="97"/>
      <c r="I115" s="97"/>
      <c r="J115" s="97"/>
      <c r="K115" s="97"/>
    </row>
    <row r="116" spans="2:11" ht="12.75">
      <c r="B116" s="97"/>
      <c r="C116" s="98"/>
      <c r="D116" s="97"/>
      <c r="E116" s="97"/>
      <c r="F116" s="97"/>
      <c r="G116" s="97"/>
      <c r="H116" s="97"/>
      <c r="I116" s="97"/>
      <c r="J116" s="97"/>
      <c r="K116" s="97"/>
    </row>
    <row r="117" spans="2:11" ht="12.75">
      <c r="B117" s="97"/>
      <c r="C117" s="98"/>
      <c r="D117" s="97"/>
      <c r="E117" s="97"/>
      <c r="F117" s="97"/>
      <c r="G117" s="97"/>
      <c r="H117" s="97"/>
      <c r="I117" s="97"/>
      <c r="J117" s="97"/>
      <c r="K117" s="97"/>
    </row>
    <row r="118" spans="2:11" ht="12.75">
      <c r="B118" s="97"/>
      <c r="C118" s="98"/>
      <c r="D118" s="97"/>
      <c r="E118" s="97"/>
      <c r="F118" s="97"/>
      <c r="G118" s="97"/>
      <c r="H118" s="97"/>
      <c r="I118" s="97"/>
      <c r="J118" s="97"/>
      <c r="K118" s="97"/>
    </row>
    <row r="119" spans="2:11" ht="12.75">
      <c r="B119" s="97"/>
      <c r="C119" s="98"/>
      <c r="D119" s="97"/>
      <c r="E119" s="97"/>
      <c r="F119" s="97"/>
      <c r="G119" s="97"/>
      <c r="H119" s="97"/>
      <c r="I119" s="97"/>
      <c r="J119" s="97"/>
      <c r="K119" s="97"/>
    </row>
    <row r="120" spans="2:11" ht="12.75">
      <c r="B120" s="97"/>
      <c r="C120" s="98"/>
      <c r="D120" s="97"/>
      <c r="E120" s="97"/>
      <c r="F120" s="97"/>
      <c r="G120" s="97"/>
      <c r="H120" s="97"/>
      <c r="I120" s="97"/>
      <c r="J120" s="97"/>
      <c r="K120" s="97"/>
    </row>
    <row r="121" spans="2:11" ht="12.75">
      <c r="B121" s="97"/>
      <c r="C121" s="98"/>
      <c r="D121" s="97"/>
      <c r="E121" s="97"/>
      <c r="F121" s="97"/>
      <c r="G121" s="97"/>
      <c r="H121" s="97"/>
      <c r="I121" s="97"/>
      <c r="J121" s="97"/>
      <c r="K121" s="97"/>
    </row>
    <row r="122" spans="2:11" ht="12.75">
      <c r="B122" s="97"/>
      <c r="C122" s="98"/>
      <c r="D122" s="97"/>
      <c r="E122" s="97"/>
      <c r="F122" s="97"/>
      <c r="G122" s="97"/>
      <c r="H122" s="97"/>
      <c r="I122" s="97"/>
      <c r="J122" s="97"/>
      <c r="K122" s="97"/>
    </row>
    <row r="123" spans="2:11" ht="12.75">
      <c r="B123" s="97"/>
      <c r="C123" s="98"/>
      <c r="D123" s="97"/>
      <c r="E123" s="97"/>
      <c r="F123" s="97"/>
      <c r="G123" s="97"/>
      <c r="H123" s="97"/>
      <c r="I123" s="97"/>
      <c r="J123" s="97"/>
      <c r="K123" s="97"/>
    </row>
    <row r="124" spans="2:11" ht="12.75">
      <c r="B124" s="97"/>
      <c r="C124" s="98"/>
      <c r="D124" s="97"/>
      <c r="E124" s="97"/>
      <c r="F124" s="97"/>
      <c r="G124" s="97"/>
      <c r="H124" s="97"/>
      <c r="I124" s="97"/>
      <c r="J124" s="97"/>
      <c r="K124" s="97"/>
    </row>
    <row r="125" spans="2:11" ht="12.75">
      <c r="B125" s="97"/>
      <c r="C125" s="98"/>
      <c r="D125" s="97"/>
      <c r="E125" s="97"/>
      <c r="F125" s="97"/>
      <c r="G125" s="97"/>
      <c r="H125" s="97"/>
      <c r="I125" s="97"/>
      <c r="J125" s="97"/>
      <c r="K125" s="97"/>
    </row>
    <row r="126" spans="2:11" ht="12.75">
      <c r="B126" s="97"/>
      <c r="C126" s="98"/>
      <c r="D126" s="97"/>
      <c r="E126" s="97"/>
      <c r="F126" s="97"/>
      <c r="G126" s="97"/>
      <c r="H126" s="97"/>
      <c r="I126" s="97"/>
      <c r="J126" s="97"/>
      <c r="K126" s="97"/>
    </row>
    <row r="127" spans="2:11" ht="12.75">
      <c r="B127" s="97"/>
      <c r="C127" s="98"/>
      <c r="D127" s="97"/>
      <c r="E127" s="97"/>
      <c r="F127" s="97"/>
      <c r="G127" s="97"/>
      <c r="H127" s="97"/>
      <c r="I127" s="97"/>
      <c r="J127" s="97"/>
      <c r="K127" s="97"/>
    </row>
    <row r="128" spans="2:11" ht="12.75">
      <c r="B128" s="97"/>
      <c r="C128" s="98"/>
      <c r="D128" s="97"/>
      <c r="E128" s="97"/>
      <c r="F128" s="97"/>
      <c r="G128" s="97"/>
      <c r="H128" s="97"/>
      <c r="I128" s="97"/>
      <c r="J128" s="97"/>
      <c r="K128" s="97"/>
    </row>
    <row r="129" spans="2:11" ht="12.75">
      <c r="B129" s="97"/>
      <c r="C129" s="98"/>
      <c r="D129" s="97"/>
      <c r="E129" s="97"/>
      <c r="F129" s="97"/>
      <c r="G129" s="97"/>
      <c r="H129" s="97"/>
      <c r="I129" s="97"/>
      <c r="J129" s="97"/>
      <c r="K129" s="97"/>
    </row>
    <row r="130" spans="2:11" ht="12.75">
      <c r="B130" s="97"/>
      <c r="C130" s="98"/>
      <c r="D130" s="97"/>
      <c r="E130" s="97"/>
      <c r="F130" s="97"/>
      <c r="G130" s="97"/>
      <c r="H130" s="97"/>
      <c r="I130" s="97"/>
      <c r="J130" s="97"/>
      <c r="K130" s="97"/>
    </row>
    <row r="131" spans="2:11" ht="12.75">
      <c r="B131" s="97"/>
      <c r="C131" s="98"/>
      <c r="D131" s="97"/>
      <c r="E131" s="97"/>
      <c r="F131" s="97"/>
      <c r="G131" s="97"/>
      <c r="H131" s="97"/>
      <c r="I131" s="97"/>
      <c r="J131" s="97"/>
      <c r="K131" s="97"/>
    </row>
    <row r="132" spans="2:11" ht="12.75">
      <c r="B132" s="97"/>
      <c r="C132" s="98"/>
      <c r="D132" s="97"/>
      <c r="E132" s="97"/>
      <c r="F132" s="97"/>
      <c r="G132" s="97"/>
      <c r="H132" s="97"/>
      <c r="I132" s="97"/>
      <c r="J132" s="97"/>
      <c r="K132" s="97"/>
    </row>
    <row r="133" spans="2:11" ht="12.75">
      <c r="B133" s="97"/>
      <c r="C133" s="98"/>
      <c r="D133" s="97"/>
      <c r="E133" s="97"/>
      <c r="F133" s="97"/>
      <c r="G133" s="97"/>
      <c r="H133" s="97"/>
      <c r="I133" s="97"/>
      <c r="J133" s="97"/>
      <c r="K133" s="97"/>
    </row>
    <row r="134" spans="2:11" ht="12.75">
      <c r="B134" s="97"/>
      <c r="C134" s="98"/>
      <c r="D134" s="97"/>
      <c r="E134" s="97"/>
      <c r="F134" s="97"/>
      <c r="G134" s="97"/>
      <c r="H134" s="97"/>
      <c r="I134" s="97"/>
      <c r="J134" s="97"/>
      <c r="K134" s="97"/>
    </row>
    <row r="135" spans="2:11" ht="12.75">
      <c r="B135" s="97"/>
      <c r="C135" s="98"/>
      <c r="D135" s="97"/>
      <c r="E135" s="97"/>
      <c r="F135" s="97"/>
      <c r="G135" s="97"/>
      <c r="H135" s="97"/>
      <c r="I135" s="97"/>
      <c r="J135" s="97"/>
      <c r="K135" s="97"/>
    </row>
    <row r="136" spans="2:11" ht="12.75">
      <c r="B136" s="97"/>
      <c r="C136" s="98"/>
      <c r="D136" s="97"/>
      <c r="E136" s="97"/>
      <c r="F136" s="97"/>
      <c r="G136" s="97"/>
      <c r="H136" s="97"/>
      <c r="I136" s="97"/>
      <c r="J136" s="97"/>
      <c r="K136" s="97"/>
    </row>
    <row r="137" spans="2:11" ht="12.75">
      <c r="B137" s="97"/>
      <c r="C137" s="98"/>
      <c r="D137" s="97"/>
      <c r="E137" s="97"/>
      <c r="F137" s="97"/>
      <c r="G137" s="97"/>
      <c r="H137" s="97"/>
      <c r="I137" s="97"/>
      <c r="J137" s="97"/>
      <c r="K137" s="97"/>
    </row>
    <row r="138" spans="2:11" ht="12.75">
      <c r="B138" s="97"/>
      <c r="C138" s="98"/>
      <c r="D138" s="97"/>
      <c r="E138" s="97"/>
      <c r="F138" s="97"/>
      <c r="G138" s="97"/>
      <c r="H138" s="97"/>
      <c r="I138" s="97"/>
      <c r="J138" s="97"/>
      <c r="K138" s="97"/>
    </row>
    <row r="139" spans="2:11" ht="12.75">
      <c r="B139" s="97"/>
      <c r="C139" s="98"/>
      <c r="D139" s="97"/>
      <c r="E139" s="97"/>
      <c r="F139" s="97"/>
      <c r="G139" s="97"/>
      <c r="H139" s="97"/>
      <c r="I139" s="97"/>
      <c r="J139" s="97"/>
      <c r="K139" s="97"/>
    </row>
    <row r="140" spans="2:11" ht="12.75">
      <c r="B140" s="97"/>
      <c r="C140" s="98"/>
      <c r="D140" s="97"/>
      <c r="E140" s="97"/>
      <c r="F140" s="97"/>
      <c r="G140" s="97"/>
      <c r="H140" s="97"/>
      <c r="I140" s="97"/>
      <c r="J140" s="97"/>
      <c r="K140" s="97"/>
    </row>
    <row r="141" spans="2:11" ht="12.75">
      <c r="B141" s="97"/>
      <c r="C141" s="98"/>
      <c r="D141" s="97"/>
      <c r="E141" s="97"/>
      <c r="F141" s="97"/>
      <c r="G141" s="97"/>
      <c r="H141" s="97"/>
      <c r="I141" s="97"/>
      <c r="J141" s="97"/>
      <c r="K141" s="97"/>
    </row>
    <row r="142" spans="2:11" ht="12.75">
      <c r="B142" s="97"/>
      <c r="C142" s="98"/>
      <c r="D142" s="97"/>
      <c r="E142" s="97"/>
      <c r="F142" s="97"/>
      <c r="G142" s="97"/>
      <c r="H142" s="97"/>
      <c r="I142" s="97"/>
      <c r="J142" s="97"/>
      <c r="K142" s="97"/>
    </row>
    <row r="143" spans="2:11" ht="12.75">
      <c r="B143" s="97"/>
      <c r="C143" s="98"/>
      <c r="D143" s="97"/>
      <c r="E143" s="97"/>
      <c r="F143" s="97"/>
      <c r="G143" s="97"/>
      <c r="H143" s="97"/>
      <c r="I143" s="97"/>
      <c r="J143" s="97"/>
      <c r="K143" s="97"/>
    </row>
    <row r="144" spans="2:11" ht="12.75">
      <c r="B144" s="97"/>
      <c r="C144" s="98"/>
      <c r="D144" s="97"/>
      <c r="E144" s="97"/>
      <c r="F144" s="97"/>
      <c r="G144" s="97"/>
      <c r="H144" s="97"/>
      <c r="I144" s="97"/>
      <c r="J144" s="97"/>
      <c r="K144" s="97"/>
    </row>
    <row r="145" spans="2:11" ht="12.75">
      <c r="B145" s="97"/>
      <c r="C145" s="98"/>
      <c r="D145" s="97"/>
      <c r="E145" s="97"/>
      <c r="F145" s="97"/>
      <c r="G145" s="97"/>
      <c r="H145" s="97"/>
      <c r="I145" s="97"/>
      <c r="J145" s="97"/>
      <c r="K145" s="97"/>
    </row>
    <row r="146" spans="2:11" ht="12.75">
      <c r="B146" s="97"/>
      <c r="C146" s="98"/>
      <c r="D146" s="97"/>
      <c r="E146" s="97"/>
      <c r="F146" s="97"/>
      <c r="G146" s="97"/>
      <c r="H146" s="97"/>
      <c r="I146" s="97"/>
      <c r="J146" s="97"/>
      <c r="K146" s="97"/>
    </row>
    <row r="147" spans="2:11" ht="12.75">
      <c r="B147" s="97"/>
      <c r="C147" s="98"/>
      <c r="D147" s="97"/>
      <c r="E147" s="97"/>
      <c r="F147" s="97"/>
      <c r="G147" s="97"/>
      <c r="H147" s="97"/>
      <c r="I147" s="97"/>
      <c r="J147" s="97"/>
      <c r="K147" s="97"/>
    </row>
    <row r="148" spans="2:11" ht="12.75">
      <c r="B148" s="97"/>
      <c r="C148" s="98"/>
      <c r="D148" s="97"/>
      <c r="E148" s="97"/>
      <c r="F148" s="97"/>
      <c r="G148" s="97"/>
      <c r="H148" s="97"/>
      <c r="I148" s="97"/>
      <c r="J148" s="97"/>
      <c r="K148" s="97"/>
    </row>
    <row r="149" spans="2:11" ht="12.75">
      <c r="B149" s="97"/>
      <c r="C149" s="98"/>
      <c r="D149" s="97"/>
      <c r="E149" s="97"/>
      <c r="F149" s="97"/>
      <c r="G149" s="97"/>
      <c r="H149" s="97"/>
      <c r="I149" s="97"/>
      <c r="J149" s="97"/>
      <c r="K149" s="97"/>
    </row>
    <row r="150" spans="2:11" ht="12.75">
      <c r="B150" s="97"/>
      <c r="C150" s="98"/>
      <c r="D150" s="97"/>
      <c r="E150" s="97"/>
      <c r="F150" s="97"/>
      <c r="G150" s="97"/>
      <c r="H150" s="97"/>
      <c r="I150" s="97"/>
      <c r="J150" s="97"/>
      <c r="K150" s="97"/>
    </row>
    <row r="151" spans="2:11" ht="12.75">
      <c r="B151" s="97"/>
      <c r="C151" s="98"/>
      <c r="D151" s="97"/>
      <c r="E151" s="97"/>
      <c r="F151" s="97"/>
      <c r="G151" s="97"/>
      <c r="H151" s="97"/>
      <c r="I151" s="97"/>
      <c r="J151" s="97"/>
      <c r="K151" s="97"/>
    </row>
    <row r="152" spans="2:11" ht="12.75">
      <c r="B152" s="97"/>
      <c r="C152" s="98"/>
      <c r="D152" s="97"/>
      <c r="E152" s="97"/>
      <c r="F152" s="97"/>
      <c r="G152" s="97"/>
      <c r="H152" s="97"/>
      <c r="I152" s="97"/>
      <c r="J152" s="97"/>
      <c r="K152" s="97"/>
    </row>
    <row r="153" spans="2:11" ht="12.75">
      <c r="B153" s="97"/>
      <c r="C153" s="98"/>
      <c r="D153" s="97"/>
      <c r="E153" s="97"/>
      <c r="F153" s="97"/>
      <c r="G153" s="97"/>
      <c r="H153" s="97"/>
      <c r="I153" s="97"/>
      <c r="J153" s="97"/>
      <c r="K153" s="97"/>
    </row>
    <row r="154" spans="2:11" ht="12.75">
      <c r="B154" s="97"/>
      <c r="C154" s="98"/>
      <c r="D154" s="97"/>
      <c r="E154" s="97"/>
      <c r="F154" s="97"/>
      <c r="G154" s="97"/>
      <c r="H154" s="97"/>
      <c r="I154" s="97"/>
      <c r="J154" s="97"/>
      <c r="K154" s="97"/>
    </row>
    <row r="155" spans="2:11" ht="12.75">
      <c r="B155" s="97"/>
      <c r="C155" s="98"/>
      <c r="D155" s="97"/>
      <c r="E155" s="97"/>
      <c r="F155" s="97"/>
      <c r="G155" s="97"/>
      <c r="H155" s="97"/>
      <c r="I155" s="97"/>
      <c r="J155" s="97"/>
      <c r="K155" s="97"/>
    </row>
    <row r="156" spans="2:11" ht="12.75">
      <c r="B156" s="97"/>
      <c r="C156" s="98"/>
      <c r="D156" s="97"/>
      <c r="E156" s="97"/>
      <c r="F156" s="97"/>
      <c r="G156" s="97"/>
      <c r="H156" s="97"/>
      <c r="I156" s="97"/>
      <c r="J156" s="97"/>
      <c r="K156" s="97"/>
    </row>
    <row r="157" spans="2:11" ht="12.75">
      <c r="B157" s="97"/>
      <c r="C157" s="98"/>
      <c r="D157" s="97"/>
      <c r="E157" s="97"/>
      <c r="F157" s="97"/>
      <c r="G157" s="97"/>
      <c r="H157" s="97"/>
      <c r="I157" s="97"/>
      <c r="J157" s="97"/>
      <c r="K157" s="97"/>
    </row>
    <row r="158" spans="2:11" ht="12.75">
      <c r="B158" s="97"/>
      <c r="C158" s="98"/>
      <c r="D158" s="97"/>
      <c r="E158" s="97"/>
      <c r="F158" s="97"/>
      <c r="G158" s="97"/>
      <c r="H158" s="97"/>
      <c r="I158" s="97"/>
      <c r="J158" s="97"/>
      <c r="K158" s="97"/>
    </row>
    <row r="159" spans="2:11" ht="12.75">
      <c r="B159" s="97"/>
      <c r="C159" s="98"/>
      <c r="D159" s="97"/>
      <c r="E159" s="97"/>
      <c r="F159" s="97"/>
      <c r="G159" s="97"/>
      <c r="H159" s="97"/>
      <c r="I159" s="97"/>
      <c r="J159" s="97"/>
      <c r="K159" s="97"/>
    </row>
    <row r="160" spans="2:11" ht="12.75">
      <c r="B160" s="97"/>
      <c r="C160" s="98"/>
      <c r="D160" s="97"/>
      <c r="E160" s="97"/>
      <c r="F160" s="97"/>
      <c r="G160" s="97"/>
      <c r="H160" s="97"/>
      <c r="I160" s="97"/>
      <c r="J160" s="97"/>
      <c r="K160" s="97"/>
    </row>
    <row r="161" spans="2:11" ht="12.75">
      <c r="B161" s="97"/>
      <c r="C161" s="98"/>
      <c r="D161" s="97"/>
      <c r="E161" s="97"/>
      <c r="F161" s="97"/>
      <c r="G161" s="97"/>
      <c r="H161" s="97"/>
      <c r="I161" s="97"/>
      <c r="J161" s="97"/>
      <c r="K161" s="97"/>
    </row>
    <row r="162" spans="2:11" ht="12.75">
      <c r="B162" s="97"/>
      <c r="C162" s="98"/>
      <c r="D162" s="97"/>
      <c r="E162" s="97"/>
      <c r="F162" s="97"/>
      <c r="G162" s="97"/>
      <c r="H162" s="97"/>
      <c r="I162" s="97"/>
      <c r="J162" s="97"/>
      <c r="K162" s="97"/>
    </row>
    <row r="163" spans="2:11" ht="12.75">
      <c r="B163" s="97"/>
      <c r="C163" s="98"/>
      <c r="D163" s="97"/>
      <c r="E163" s="97"/>
      <c r="F163" s="97"/>
      <c r="G163" s="97"/>
      <c r="H163" s="97"/>
      <c r="I163" s="97"/>
      <c r="J163" s="97"/>
      <c r="K163" s="97"/>
    </row>
    <row r="164" spans="2:11" ht="12.75">
      <c r="B164" s="97"/>
      <c r="C164" s="98"/>
      <c r="D164" s="97"/>
      <c r="E164" s="97"/>
      <c r="F164" s="97"/>
      <c r="G164" s="97"/>
      <c r="H164" s="97"/>
      <c r="I164" s="97"/>
      <c r="J164" s="97"/>
      <c r="K164" s="97"/>
    </row>
    <row r="165" spans="2:11" ht="12.75">
      <c r="B165" s="97"/>
      <c r="C165" s="98"/>
      <c r="D165" s="97"/>
      <c r="E165" s="97"/>
      <c r="F165" s="97"/>
      <c r="G165" s="97"/>
      <c r="H165" s="97"/>
      <c r="I165" s="97"/>
      <c r="J165" s="97"/>
      <c r="K165" s="97"/>
    </row>
    <row r="166" spans="2:11" ht="12.75">
      <c r="B166" s="97"/>
      <c r="C166" s="98"/>
      <c r="D166" s="97"/>
      <c r="E166" s="97"/>
      <c r="F166" s="97"/>
      <c r="G166" s="97"/>
      <c r="H166" s="97"/>
      <c r="I166" s="97"/>
      <c r="J166" s="97"/>
      <c r="K166" s="97"/>
    </row>
    <row r="167" spans="2:11" ht="12.75">
      <c r="B167" s="97"/>
      <c r="C167" s="98"/>
      <c r="D167" s="97"/>
      <c r="E167" s="97"/>
      <c r="F167" s="97"/>
      <c r="G167" s="97"/>
      <c r="H167" s="97"/>
      <c r="I167" s="97"/>
      <c r="J167" s="97"/>
      <c r="K167" s="97"/>
    </row>
    <row r="168" spans="2:11" ht="12.75">
      <c r="B168" s="97"/>
      <c r="C168" s="98"/>
      <c r="D168" s="97"/>
      <c r="E168" s="97"/>
      <c r="F168" s="97"/>
      <c r="G168" s="97"/>
      <c r="H168" s="97"/>
      <c r="I168" s="97"/>
      <c r="J168" s="97"/>
      <c r="K168" s="97"/>
    </row>
  </sheetData>
  <sheetProtection/>
  <mergeCells count="101">
    <mergeCell ref="B29:K29"/>
    <mergeCell ref="D30:K30"/>
    <mergeCell ref="B31:K31"/>
    <mergeCell ref="B39:K43"/>
    <mergeCell ref="D49:K49"/>
    <mergeCell ref="D50:K50"/>
    <mergeCell ref="D38:K38"/>
    <mergeCell ref="B51:K51"/>
    <mergeCell ref="B32:B36"/>
    <mergeCell ref="D32:K32"/>
    <mergeCell ref="D33:K34"/>
    <mergeCell ref="C35:C36"/>
    <mergeCell ref="D35:K36"/>
    <mergeCell ref="C47:C48"/>
    <mergeCell ref="D47:K48"/>
    <mergeCell ref="B37:K37"/>
    <mergeCell ref="B110:K110"/>
    <mergeCell ref="D26:K26"/>
    <mergeCell ref="C27:C28"/>
    <mergeCell ref="D27:K28"/>
    <mergeCell ref="C33:C34"/>
    <mergeCell ref="B44:B50"/>
    <mergeCell ref="C44:C45"/>
    <mergeCell ref="D44:K45"/>
    <mergeCell ref="D52:K52"/>
    <mergeCell ref="B53:K53"/>
    <mergeCell ref="B7:C7"/>
    <mergeCell ref="D7:K7"/>
    <mergeCell ref="B8:D10"/>
    <mergeCell ref="B17:C17"/>
    <mergeCell ref="D17:K17"/>
    <mergeCell ref="D46:K46"/>
    <mergeCell ref="B11:D13"/>
    <mergeCell ref="E11:K13"/>
    <mergeCell ref="B14:D16"/>
    <mergeCell ref="E14:K16"/>
    <mergeCell ref="B61:K61"/>
    <mergeCell ref="L1:L110"/>
    <mergeCell ref="B2:K2"/>
    <mergeCell ref="B3:K3"/>
    <mergeCell ref="B4:K4"/>
    <mergeCell ref="B6:K6"/>
    <mergeCell ref="C66:C68"/>
    <mergeCell ref="D66:K69"/>
    <mergeCell ref="C54:C56"/>
    <mergeCell ref="D54:K56"/>
    <mergeCell ref="D57:K57"/>
    <mergeCell ref="C58:C59"/>
    <mergeCell ref="D58:K60"/>
    <mergeCell ref="D64:K65"/>
    <mergeCell ref="C64:C65"/>
    <mergeCell ref="A1:A110"/>
    <mergeCell ref="B1:K1"/>
    <mergeCell ref="B18:D22"/>
    <mergeCell ref="E18:K20"/>
    <mergeCell ref="E21:K22"/>
    <mergeCell ref="E8:K10"/>
    <mergeCell ref="B23:K23"/>
    <mergeCell ref="B24:B28"/>
    <mergeCell ref="C24:C25"/>
    <mergeCell ref="D24:K25"/>
    <mergeCell ref="B72:K72"/>
    <mergeCell ref="D62:K62"/>
    <mergeCell ref="B63:K63"/>
    <mergeCell ref="B64:B68"/>
    <mergeCell ref="D70:K71"/>
    <mergeCell ref="D73:K73"/>
    <mergeCell ref="B74:K74"/>
    <mergeCell ref="B81:K81"/>
    <mergeCell ref="D82:K82"/>
    <mergeCell ref="B75:B79"/>
    <mergeCell ref="C75:C76"/>
    <mergeCell ref="D75:K76"/>
    <mergeCell ref="C77:C80"/>
    <mergeCell ref="D77:K80"/>
    <mergeCell ref="B84:B88"/>
    <mergeCell ref="D84:K84"/>
    <mergeCell ref="C85:C86"/>
    <mergeCell ref="D85:K86"/>
    <mergeCell ref="C87:C88"/>
    <mergeCell ref="D87:K88"/>
    <mergeCell ref="C101:C102"/>
    <mergeCell ref="B89:K89"/>
    <mergeCell ref="D90:K90"/>
    <mergeCell ref="B91:K91"/>
    <mergeCell ref="B92:B109"/>
    <mergeCell ref="C92:C93"/>
    <mergeCell ref="D101:K102"/>
    <mergeCell ref="C103:C104"/>
    <mergeCell ref="D96:K97"/>
    <mergeCell ref="D103:K104"/>
    <mergeCell ref="B83:K83"/>
    <mergeCell ref="D92:K95"/>
    <mergeCell ref="D109:K109"/>
    <mergeCell ref="D98:K98"/>
    <mergeCell ref="C99:C100"/>
    <mergeCell ref="D99:K100"/>
    <mergeCell ref="C105:C106"/>
    <mergeCell ref="D105:K106"/>
    <mergeCell ref="C107:C108"/>
    <mergeCell ref="D107:K10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55"/>
  <sheetViews>
    <sheetView showGridLines="0" tabSelected="1" zoomScale="80" zoomScaleNormal="80" zoomScalePageLayoutView="80" workbookViewId="0" topLeftCell="A49">
      <selection activeCell="I31" sqref="I31:L32"/>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37" customWidth="1"/>
    <col min="67" max="81" width="9.140625" style="2" customWidth="1"/>
    <col min="82" max="16384" width="9.140625" style="3" customWidth="1"/>
  </cols>
  <sheetData>
    <row r="1" spans="2:17" ht="26.25" customHeight="1">
      <c r="B1" s="421" t="s">
        <v>236</v>
      </c>
      <c r="C1" s="422"/>
      <c r="D1" s="422"/>
      <c r="E1" s="422"/>
      <c r="F1" s="422"/>
      <c r="G1" s="422"/>
      <c r="H1" s="422"/>
      <c r="I1" s="422"/>
      <c r="J1" s="422"/>
      <c r="K1" s="422"/>
      <c r="L1" s="422"/>
      <c r="M1" s="422"/>
      <c r="N1" s="422"/>
      <c r="O1" s="422"/>
      <c r="P1" s="422"/>
      <c r="Q1" s="164"/>
    </row>
    <row r="2" spans="2:17" ht="15" customHeight="1">
      <c r="B2" s="433" t="s">
        <v>29</v>
      </c>
      <c r="C2" s="434"/>
      <c r="D2" s="434"/>
      <c r="E2" s="434"/>
      <c r="F2" s="434"/>
      <c r="G2" s="434"/>
      <c r="H2" s="434"/>
      <c r="I2" s="434"/>
      <c r="J2" s="435"/>
      <c r="K2" s="423" t="s">
        <v>30</v>
      </c>
      <c r="L2" s="424"/>
      <c r="M2" s="430" t="s">
        <v>9</v>
      </c>
      <c r="N2" s="431"/>
      <c r="O2" s="431"/>
      <c r="P2" s="432"/>
      <c r="Q2" s="10"/>
    </row>
    <row r="3" spans="2:17" ht="34.5" customHeight="1" thickBot="1">
      <c r="B3" s="436" t="s">
        <v>174</v>
      </c>
      <c r="C3" s="437"/>
      <c r="D3" s="437"/>
      <c r="E3" s="437"/>
      <c r="F3" s="437"/>
      <c r="G3" s="437"/>
      <c r="H3" s="437"/>
      <c r="I3" s="437"/>
      <c r="J3" s="438"/>
      <c r="K3" s="425"/>
      <c r="L3" s="426"/>
      <c r="M3" s="427"/>
      <c r="N3" s="428"/>
      <c r="O3" s="428"/>
      <c r="P3" s="429"/>
      <c r="Q3" s="10"/>
    </row>
    <row r="4" spans="2:19" ht="15" customHeight="1" thickTop="1">
      <c r="B4" s="442" t="s">
        <v>12</v>
      </c>
      <c r="C4" s="443"/>
      <c r="D4" s="443"/>
      <c r="E4" s="443"/>
      <c r="F4" s="443"/>
      <c r="G4" s="443"/>
      <c r="H4" s="443"/>
      <c r="I4" s="443"/>
      <c r="J4" s="443"/>
      <c r="K4" s="443"/>
      <c r="L4" s="443"/>
      <c r="M4" s="443"/>
      <c r="N4" s="443"/>
      <c r="O4" s="443"/>
      <c r="P4" s="444"/>
      <c r="Q4" s="10"/>
      <c r="R4" s="138"/>
      <c r="S4" s="138"/>
    </row>
    <row r="5" spans="1:17" ht="15" customHeight="1">
      <c r="A5" s="37"/>
      <c r="B5" s="445" t="s">
        <v>28</v>
      </c>
      <c r="C5" s="446"/>
      <c r="D5" s="446"/>
      <c r="E5" s="446"/>
      <c r="F5" s="446"/>
      <c r="G5" s="446"/>
      <c r="H5" s="446"/>
      <c r="I5" s="446"/>
      <c r="J5" s="446"/>
      <c r="K5" s="446"/>
      <c r="L5" s="446"/>
      <c r="M5" s="446"/>
      <c r="N5" s="446"/>
      <c r="O5" s="446"/>
      <c r="P5" s="447"/>
      <c r="Q5" s="10"/>
    </row>
    <row r="6" spans="1:81" s="33" customFormat="1" ht="9" customHeight="1" thickBot="1">
      <c r="A6" s="37"/>
      <c r="B6" s="499"/>
      <c r="C6" s="482"/>
      <c r="D6" s="482"/>
      <c r="E6" s="482"/>
      <c r="F6" s="482"/>
      <c r="G6" s="482"/>
      <c r="H6" s="482"/>
      <c r="I6" s="482"/>
      <c r="J6" s="482"/>
      <c r="K6" s="482"/>
      <c r="L6" s="482"/>
      <c r="M6" s="482"/>
      <c r="N6" s="482"/>
      <c r="O6" s="482"/>
      <c r="P6" s="500"/>
      <c r="Q6" s="10"/>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6"/>
      <c r="BP6" s="6"/>
      <c r="BQ6" s="6"/>
      <c r="BR6" s="6"/>
      <c r="BS6" s="6"/>
      <c r="BT6" s="6"/>
      <c r="BU6" s="6"/>
      <c r="BV6" s="6"/>
      <c r="BW6" s="6"/>
      <c r="BX6" s="6"/>
      <c r="BY6" s="6"/>
      <c r="BZ6" s="6"/>
      <c r="CA6" s="6"/>
      <c r="CB6" s="6"/>
      <c r="CC6" s="6"/>
    </row>
    <row r="7" spans="1:81" s="33" customFormat="1" ht="19.5" customHeight="1" thickBot="1">
      <c r="A7" s="37"/>
      <c r="B7" s="448" t="s">
        <v>231</v>
      </c>
      <c r="C7" s="449"/>
      <c r="D7" s="449"/>
      <c r="E7" s="449"/>
      <c r="F7" s="449"/>
      <c r="G7" s="47"/>
      <c r="H7" s="504" t="s">
        <v>26</v>
      </c>
      <c r="I7" s="505"/>
      <c r="J7" s="505"/>
      <c r="K7" s="486"/>
      <c r="L7" s="4" t="s">
        <v>31</v>
      </c>
      <c r="M7" s="475" t="s">
        <v>32</v>
      </c>
      <c r="N7" s="476"/>
      <c r="O7" s="477"/>
      <c r="P7" s="501" t="s">
        <v>159</v>
      </c>
      <c r="Q7" s="10"/>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6"/>
      <c r="BP7" s="6"/>
      <c r="BQ7" s="6"/>
      <c r="BR7" s="6"/>
      <c r="BS7" s="6"/>
      <c r="BT7" s="6"/>
      <c r="BU7" s="6"/>
      <c r="BV7" s="6"/>
      <c r="BW7" s="6"/>
      <c r="BX7" s="6"/>
      <c r="BY7" s="6"/>
      <c r="BZ7" s="6"/>
      <c r="CA7" s="6"/>
      <c r="CB7" s="6"/>
      <c r="CC7" s="6"/>
    </row>
    <row r="8" spans="1:81" s="33" customFormat="1" ht="25.5" customHeight="1">
      <c r="A8" s="37"/>
      <c r="B8" s="450"/>
      <c r="C8" s="449"/>
      <c r="D8" s="449"/>
      <c r="E8" s="449"/>
      <c r="F8" s="449"/>
      <c r="G8" s="467"/>
      <c r="H8" s="503"/>
      <c r="I8" s="503"/>
      <c r="J8" s="503"/>
      <c r="K8" s="503"/>
      <c r="L8" s="149"/>
      <c r="M8" s="497" t="s">
        <v>34</v>
      </c>
      <c r="N8" s="498"/>
      <c r="O8" s="148"/>
      <c r="P8" s="501"/>
      <c r="Q8" s="10"/>
      <c r="R8" s="139"/>
      <c r="S8" s="133"/>
      <c r="T8" s="134"/>
      <c r="U8" s="134"/>
      <c r="V8" s="134"/>
      <c r="W8" s="134"/>
      <c r="X8" s="134"/>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6"/>
      <c r="BP8" s="6"/>
      <c r="BQ8" s="6"/>
      <c r="BR8" s="6"/>
      <c r="BS8" s="6"/>
      <c r="BT8" s="6"/>
      <c r="BU8" s="6"/>
      <c r="BV8" s="6"/>
      <c r="BW8" s="6"/>
      <c r="BX8" s="6"/>
      <c r="BY8" s="6"/>
      <c r="BZ8" s="6"/>
      <c r="CA8" s="6"/>
      <c r="CB8" s="6"/>
      <c r="CC8" s="6"/>
    </row>
    <row r="9" spans="1:81" s="33" customFormat="1" ht="15" customHeight="1" thickBot="1">
      <c r="A9" s="37"/>
      <c r="B9" s="450"/>
      <c r="C9" s="449"/>
      <c r="D9" s="449"/>
      <c r="E9" s="449"/>
      <c r="F9" s="449"/>
      <c r="G9" s="467"/>
      <c r="H9" s="503"/>
      <c r="I9" s="503"/>
      <c r="J9" s="503"/>
      <c r="K9" s="503"/>
      <c r="L9" s="502"/>
      <c r="M9" s="502"/>
      <c r="N9" s="235"/>
      <c r="O9" s="235"/>
      <c r="P9" s="54"/>
      <c r="Q9" s="10"/>
      <c r="R9" s="139"/>
      <c r="S9" s="134"/>
      <c r="T9" s="134"/>
      <c r="U9" s="134"/>
      <c r="V9" s="134"/>
      <c r="W9" s="134"/>
      <c r="X9" s="134"/>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6"/>
      <c r="BP9" s="6"/>
      <c r="BQ9" s="6"/>
      <c r="BR9" s="6"/>
      <c r="BS9" s="6"/>
      <c r="BT9" s="6"/>
      <c r="BU9" s="6"/>
      <c r="BV9" s="6"/>
      <c r="BW9" s="6"/>
      <c r="BX9" s="6"/>
      <c r="BY9" s="6"/>
      <c r="BZ9" s="6"/>
      <c r="CA9" s="6"/>
      <c r="CB9" s="6"/>
      <c r="CC9" s="6"/>
    </row>
    <row r="10" spans="2:81" s="33" customFormat="1" ht="21" customHeight="1" thickBot="1">
      <c r="B10" s="450"/>
      <c r="C10" s="449"/>
      <c r="D10" s="449"/>
      <c r="E10" s="449"/>
      <c r="F10" s="449"/>
      <c r="G10" s="47"/>
      <c r="H10" s="468" t="s">
        <v>25</v>
      </c>
      <c r="I10" s="469"/>
      <c r="J10" s="469"/>
      <c r="K10" s="331"/>
      <c r="L10" s="4" t="s">
        <v>31</v>
      </c>
      <c r="M10" s="470" t="s">
        <v>33</v>
      </c>
      <c r="N10" s="471"/>
      <c r="O10" s="472"/>
      <c r="P10" s="501" t="s">
        <v>160</v>
      </c>
      <c r="Q10" s="10"/>
      <c r="R10" s="139"/>
      <c r="S10" s="135"/>
      <c r="T10" s="134"/>
      <c r="U10" s="134"/>
      <c r="V10" s="134"/>
      <c r="W10" s="134"/>
      <c r="X10" s="134"/>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6"/>
      <c r="BP10" s="6"/>
      <c r="BQ10" s="6"/>
      <c r="BR10" s="6"/>
      <c r="BS10" s="6"/>
      <c r="BT10" s="6"/>
      <c r="BU10" s="6"/>
      <c r="BV10" s="6"/>
      <c r="BW10" s="6"/>
      <c r="BX10" s="6"/>
      <c r="BY10" s="6"/>
      <c r="BZ10" s="6"/>
      <c r="CA10" s="6"/>
      <c r="CB10" s="6"/>
      <c r="CC10" s="6"/>
    </row>
    <row r="11" spans="2:81" s="33" customFormat="1" ht="26.25" customHeight="1">
      <c r="B11" s="450"/>
      <c r="C11" s="449"/>
      <c r="D11" s="449"/>
      <c r="E11" s="449"/>
      <c r="F11" s="449"/>
      <c r="G11" s="467"/>
      <c r="H11" s="467"/>
      <c r="I11" s="467"/>
      <c r="J11" s="467"/>
      <c r="K11" s="467"/>
      <c r="L11" s="150"/>
      <c r="M11" s="339" t="s">
        <v>35</v>
      </c>
      <c r="N11" s="454"/>
      <c r="O11" s="148"/>
      <c r="P11" s="501"/>
      <c r="Q11" s="10"/>
      <c r="R11" s="139"/>
      <c r="S11" s="135"/>
      <c r="T11" s="136"/>
      <c r="U11" s="136"/>
      <c r="V11" s="136"/>
      <c r="W11" s="136"/>
      <c r="X11" s="136"/>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6"/>
      <c r="BP11" s="6"/>
      <c r="BQ11" s="6"/>
      <c r="BR11" s="6"/>
      <c r="BS11" s="6"/>
      <c r="BT11" s="6"/>
      <c r="BU11" s="6"/>
      <c r="BV11" s="6"/>
      <c r="BW11" s="6"/>
      <c r="BX11" s="6"/>
      <c r="BY11" s="6"/>
      <c r="BZ11" s="6"/>
      <c r="CA11" s="6"/>
      <c r="CB11" s="6"/>
      <c r="CC11" s="6"/>
    </row>
    <row r="12" spans="1:81" s="33" customFormat="1" ht="9" customHeight="1">
      <c r="A12" s="37"/>
      <c r="B12" s="473"/>
      <c r="C12" s="467"/>
      <c r="D12" s="467"/>
      <c r="E12" s="467"/>
      <c r="F12" s="467"/>
      <c r="G12" s="467"/>
      <c r="H12" s="467"/>
      <c r="I12" s="467"/>
      <c r="J12" s="467"/>
      <c r="K12" s="467"/>
      <c r="L12" s="467"/>
      <c r="M12" s="467"/>
      <c r="N12" s="467"/>
      <c r="O12" s="467"/>
      <c r="P12" s="474"/>
      <c r="Q12" s="10"/>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6"/>
      <c r="BP12" s="6"/>
      <c r="BQ12" s="6"/>
      <c r="BR12" s="6"/>
      <c r="BS12" s="6"/>
      <c r="BT12" s="6"/>
      <c r="BU12" s="6"/>
      <c r="BV12" s="6"/>
      <c r="BW12" s="6"/>
      <c r="BX12" s="6"/>
      <c r="BY12" s="6"/>
      <c r="BZ12" s="6"/>
      <c r="CA12" s="6"/>
      <c r="CB12" s="6"/>
      <c r="CC12" s="6"/>
    </row>
    <row r="13" spans="2:28" ht="15" customHeight="1">
      <c r="B13" s="451" t="s">
        <v>200</v>
      </c>
      <c r="C13" s="452"/>
      <c r="D13" s="452"/>
      <c r="E13" s="452"/>
      <c r="F13" s="452"/>
      <c r="G13" s="452"/>
      <c r="H13" s="452"/>
      <c r="I13" s="452"/>
      <c r="J13" s="452"/>
      <c r="K13" s="452"/>
      <c r="L13" s="452"/>
      <c r="M13" s="452"/>
      <c r="N13" s="452"/>
      <c r="O13" s="452"/>
      <c r="P13" s="453"/>
      <c r="Q13" s="10"/>
      <c r="R13" s="139"/>
      <c r="S13" s="139"/>
      <c r="T13" s="139"/>
      <c r="U13" s="139"/>
      <c r="V13" s="139"/>
      <c r="W13" s="139"/>
      <c r="X13" s="139"/>
      <c r="Y13" s="139"/>
      <c r="Z13" s="139"/>
      <c r="AA13" s="139"/>
      <c r="AB13" s="139"/>
    </row>
    <row r="14" spans="2:28" ht="15" customHeight="1" thickBot="1">
      <c r="B14" s="478" t="s">
        <v>199</v>
      </c>
      <c r="C14" s="479"/>
      <c r="D14" s="479"/>
      <c r="E14" s="479"/>
      <c r="F14" s="479"/>
      <c r="G14" s="479"/>
      <c r="H14" s="479"/>
      <c r="I14" s="479"/>
      <c r="J14" s="479"/>
      <c r="K14" s="479"/>
      <c r="L14" s="479"/>
      <c r="M14" s="479"/>
      <c r="N14" s="479"/>
      <c r="O14" s="479"/>
      <c r="P14" s="480"/>
      <c r="Q14" s="10"/>
      <c r="R14" s="139"/>
      <c r="S14" s="139"/>
      <c r="T14" s="139"/>
      <c r="U14" s="139"/>
      <c r="V14" s="139"/>
      <c r="W14" s="139"/>
      <c r="X14" s="139"/>
      <c r="Y14" s="139"/>
      <c r="Z14" s="139"/>
      <c r="AA14" s="139"/>
      <c r="AB14" s="139"/>
    </row>
    <row r="15" spans="2:28" ht="15" customHeight="1" hidden="1" thickBot="1" thickTop="1">
      <c r="B15" s="457"/>
      <c r="C15" s="458"/>
      <c r="D15" s="458"/>
      <c r="E15" s="458"/>
      <c r="F15" s="458"/>
      <c r="G15" s="458"/>
      <c r="H15" s="458"/>
      <c r="I15" s="458"/>
      <c r="J15" s="458"/>
      <c r="K15" s="458"/>
      <c r="L15" s="458"/>
      <c r="M15" s="459"/>
      <c r="N15" s="459"/>
      <c r="O15" s="459"/>
      <c r="P15" s="460"/>
      <c r="Q15" s="10"/>
      <c r="R15" s="139"/>
      <c r="S15" s="139"/>
      <c r="T15" s="139"/>
      <c r="U15" s="139"/>
      <c r="V15" s="139"/>
      <c r="W15" s="139"/>
      <c r="X15" s="139"/>
      <c r="Y15" s="139"/>
      <c r="Z15" s="139"/>
      <c r="AA15" s="139"/>
      <c r="AB15" s="139"/>
    </row>
    <row r="16" spans="2:28" ht="18" customHeight="1" thickTop="1">
      <c r="B16" s="455" t="s">
        <v>36</v>
      </c>
      <c r="C16" s="456"/>
      <c r="D16" s="456"/>
      <c r="E16" s="456"/>
      <c r="F16" s="456"/>
      <c r="G16" s="456"/>
      <c r="H16" s="456"/>
      <c r="I16" s="456"/>
      <c r="J16" s="456"/>
      <c r="K16" s="456"/>
      <c r="L16" s="456"/>
      <c r="M16" s="461" t="s">
        <v>230</v>
      </c>
      <c r="N16" s="462"/>
      <c r="O16" s="462"/>
      <c r="P16" s="490"/>
      <c r="Q16" s="10"/>
      <c r="R16" s="139"/>
      <c r="S16" s="139"/>
      <c r="T16" s="139"/>
      <c r="U16" s="139"/>
      <c r="V16" s="139"/>
      <c r="W16" s="139"/>
      <c r="X16" s="139"/>
      <c r="Y16" s="139"/>
      <c r="Z16" s="139"/>
      <c r="AA16" s="139"/>
      <c r="AB16" s="139"/>
    </row>
    <row r="17" spans="2:28" ht="15" customHeight="1">
      <c r="B17" s="493"/>
      <c r="C17" s="494"/>
      <c r="D17" s="494"/>
      <c r="E17" s="494"/>
      <c r="F17" s="494"/>
      <c r="G17" s="494"/>
      <c r="H17" s="494"/>
      <c r="I17" s="494"/>
      <c r="J17" s="494"/>
      <c r="K17" s="494"/>
      <c r="L17" s="494"/>
      <c r="M17" s="463"/>
      <c r="N17" s="464"/>
      <c r="O17" s="464"/>
      <c r="P17" s="491"/>
      <c r="Q17" s="10"/>
      <c r="R17" s="139"/>
      <c r="S17" s="139"/>
      <c r="T17" s="139"/>
      <c r="U17" s="139"/>
      <c r="V17" s="139"/>
      <c r="W17" s="139"/>
      <c r="X17" s="139"/>
      <c r="Y17" s="139"/>
      <c r="Z17" s="139"/>
      <c r="AA17" s="139"/>
      <c r="AB17" s="139"/>
    </row>
    <row r="18" spans="2:28" ht="15" customHeight="1" thickBot="1">
      <c r="B18" s="495"/>
      <c r="C18" s="496"/>
      <c r="D18" s="496"/>
      <c r="E18" s="496"/>
      <c r="F18" s="496"/>
      <c r="G18" s="496"/>
      <c r="H18" s="496"/>
      <c r="I18" s="496"/>
      <c r="J18" s="496"/>
      <c r="K18" s="496"/>
      <c r="L18" s="496"/>
      <c r="M18" s="465"/>
      <c r="N18" s="466"/>
      <c r="O18" s="466"/>
      <c r="P18" s="492"/>
      <c r="Q18" s="10"/>
      <c r="R18" s="139"/>
      <c r="S18" s="139"/>
      <c r="T18" s="139"/>
      <c r="U18" s="139"/>
      <c r="V18" s="139"/>
      <c r="W18" s="139"/>
      <c r="X18" s="139"/>
      <c r="Y18" s="139"/>
      <c r="Z18" s="139"/>
      <c r="AA18" s="139"/>
      <c r="AB18" s="139"/>
    </row>
    <row r="19" spans="2:17" ht="15" customHeight="1">
      <c r="B19" s="171" t="s">
        <v>27</v>
      </c>
      <c r="C19" s="5"/>
      <c r="D19" s="5"/>
      <c r="E19" s="52"/>
      <c r="F19" s="5"/>
      <c r="G19" s="5"/>
      <c r="H19" s="5"/>
      <c r="I19" s="5"/>
      <c r="J19" s="5"/>
      <c r="K19" s="34"/>
      <c r="L19" s="35"/>
      <c r="M19" s="44"/>
      <c r="N19" s="487" t="s">
        <v>37</v>
      </c>
      <c r="O19" s="488"/>
      <c r="P19" s="489"/>
      <c r="Q19" s="10"/>
    </row>
    <row r="20" spans="2:17" ht="18" customHeight="1">
      <c r="B20" s="364"/>
      <c r="C20" s="365"/>
      <c r="D20" s="365"/>
      <c r="E20" s="365"/>
      <c r="F20" s="365"/>
      <c r="G20" s="365"/>
      <c r="H20" s="365"/>
      <c r="I20" s="365"/>
      <c r="J20" s="365"/>
      <c r="K20" s="365"/>
      <c r="L20" s="366"/>
      <c r="M20" s="484" t="s">
        <v>38</v>
      </c>
      <c r="N20" s="485"/>
      <c r="O20" s="485"/>
      <c r="P20" s="486"/>
      <c r="Q20" s="10"/>
    </row>
    <row r="21" spans="2:17" ht="18.75" customHeight="1">
      <c r="B21" s="367"/>
      <c r="C21" s="368"/>
      <c r="D21" s="368"/>
      <c r="E21" s="368"/>
      <c r="F21" s="368"/>
      <c r="G21" s="368"/>
      <c r="H21" s="368"/>
      <c r="I21" s="368"/>
      <c r="J21" s="368"/>
      <c r="K21" s="368"/>
      <c r="L21" s="369"/>
      <c r="M21" s="439"/>
      <c r="N21" s="440"/>
      <c r="O21" s="441"/>
      <c r="P21" s="145"/>
      <c r="Q21" s="10"/>
    </row>
    <row r="22" spans="2:17" ht="19.5" customHeight="1">
      <c r="B22" s="171" t="s">
        <v>50</v>
      </c>
      <c r="C22" s="5"/>
      <c r="D22" s="5"/>
      <c r="E22" s="5"/>
      <c r="F22" s="34"/>
      <c r="G22" s="52"/>
      <c r="H22" s="5"/>
      <c r="I22" s="41"/>
      <c r="J22" s="41"/>
      <c r="K22" s="36"/>
      <c r="L22" s="172" t="s">
        <v>3</v>
      </c>
      <c r="M22" s="418"/>
      <c r="N22" s="419"/>
      <c r="O22" s="420"/>
      <c r="P22" s="146"/>
      <c r="Q22" s="10"/>
    </row>
    <row r="23" spans="2:17" ht="18" customHeight="1">
      <c r="B23" s="396"/>
      <c r="C23" s="397"/>
      <c r="D23" s="397"/>
      <c r="E23" s="397"/>
      <c r="F23" s="397"/>
      <c r="G23" s="241"/>
      <c r="H23" s="241"/>
      <c r="I23" s="241"/>
      <c r="J23" s="241"/>
      <c r="K23" s="241"/>
      <c r="L23" s="243"/>
      <c r="M23" s="481" t="s">
        <v>38</v>
      </c>
      <c r="N23" s="482"/>
      <c r="O23" s="482"/>
      <c r="P23" s="483"/>
      <c r="Q23" s="10"/>
    </row>
    <row r="24" spans="2:17" ht="21" customHeight="1">
      <c r="B24" s="398"/>
      <c r="C24" s="399"/>
      <c r="D24" s="399"/>
      <c r="E24" s="399"/>
      <c r="F24" s="399"/>
      <c r="G24" s="242"/>
      <c r="H24" s="242"/>
      <c r="I24" s="242"/>
      <c r="J24" s="242"/>
      <c r="K24" s="242"/>
      <c r="L24" s="244"/>
      <c r="M24" s="439"/>
      <c r="N24" s="440"/>
      <c r="O24" s="441"/>
      <c r="P24" s="145"/>
      <c r="Q24" s="10"/>
    </row>
    <row r="25" spans="2:23" ht="20.25" customHeight="1" thickBot="1">
      <c r="B25" s="404" t="s">
        <v>44</v>
      </c>
      <c r="C25" s="405"/>
      <c r="D25" s="405"/>
      <c r="E25" s="405"/>
      <c r="F25" s="406"/>
      <c r="G25" s="404" t="s">
        <v>45</v>
      </c>
      <c r="H25" s="407"/>
      <c r="I25" s="385"/>
      <c r="J25" s="40"/>
      <c r="K25" s="412" t="s">
        <v>161</v>
      </c>
      <c r="L25" s="413"/>
      <c r="M25" s="418"/>
      <c r="N25" s="419"/>
      <c r="O25" s="420"/>
      <c r="P25" s="147"/>
      <c r="Q25" s="10"/>
      <c r="R25" s="139"/>
      <c r="S25" s="140"/>
      <c r="T25" s="140"/>
      <c r="U25" s="139"/>
      <c r="V25" s="139"/>
      <c r="W25" s="139"/>
    </row>
    <row r="26" spans="2:23" ht="18" customHeight="1" thickBot="1">
      <c r="B26" s="388" t="s">
        <v>46</v>
      </c>
      <c r="C26" s="389"/>
      <c r="D26" s="389"/>
      <c r="E26" s="389"/>
      <c r="F26" s="390"/>
      <c r="G26" s="408"/>
      <c r="H26" s="409"/>
      <c r="I26" s="386"/>
      <c r="J26" s="65"/>
      <c r="K26" s="414"/>
      <c r="L26" s="415"/>
      <c r="M26" s="400" t="s">
        <v>41</v>
      </c>
      <c r="N26" s="401"/>
      <c r="O26" s="43" t="s">
        <v>40</v>
      </c>
      <c r="P26" s="42"/>
      <c r="Q26" s="10"/>
      <c r="R26" s="139"/>
      <c r="S26" s="140"/>
      <c r="T26" s="140"/>
      <c r="U26" s="139"/>
      <c r="V26" s="139"/>
      <c r="W26" s="139"/>
    </row>
    <row r="27" spans="2:23" ht="21" customHeight="1">
      <c r="B27" s="391"/>
      <c r="C27" s="392"/>
      <c r="D27" s="392"/>
      <c r="E27" s="392"/>
      <c r="F27" s="393"/>
      <c r="G27" s="410"/>
      <c r="H27" s="411"/>
      <c r="I27" s="387"/>
      <c r="J27" s="66"/>
      <c r="K27" s="416"/>
      <c r="L27" s="417"/>
      <c r="M27" s="402"/>
      <c r="N27" s="403"/>
      <c r="O27" s="7" t="s">
        <v>42</v>
      </c>
      <c r="P27" s="8" t="s">
        <v>43</v>
      </c>
      <c r="Q27" s="10"/>
      <c r="R27" s="139"/>
      <c r="S27" s="140"/>
      <c r="T27" s="140"/>
      <c r="U27" s="139"/>
      <c r="V27" s="139"/>
      <c r="W27" s="139"/>
    </row>
    <row r="28" spans="2:23" ht="15" customHeight="1">
      <c r="B28" s="59" t="s">
        <v>0</v>
      </c>
      <c r="C28" s="60"/>
      <c r="D28" s="60"/>
      <c r="E28" s="60"/>
      <c r="F28" s="60"/>
      <c r="G28" s="60"/>
      <c r="H28" s="60"/>
      <c r="I28" s="61"/>
      <c r="J28" s="61"/>
      <c r="K28" s="61"/>
      <c r="L28" s="61"/>
      <c r="M28" s="318"/>
      <c r="N28" s="319"/>
      <c r="O28" s="394">
        <v>0.535</v>
      </c>
      <c r="P28" s="327">
        <f>SUM(M28)*(O28)</f>
        <v>0</v>
      </c>
      <c r="Q28" s="10"/>
      <c r="R28" s="139"/>
      <c r="S28" s="141"/>
      <c r="T28" s="141"/>
      <c r="U28" s="139"/>
      <c r="V28" s="139"/>
      <c r="W28" s="139"/>
    </row>
    <row r="29" spans="2:23" ht="15" customHeight="1">
      <c r="B29" s="70" t="s">
        <v>56</v>
      </c>
      <c r="C29" s="71"/>
      <c r="D29" s="62"/>
      <c r="E29" s="62"/>
      <c r="F29" s="62"/>
      <c r="G29" s="62"/>
      <c r="H29" s="62"/>
      <c r="I29" s="62"/>
      <c r="J29" s="62"/>
      <c r="K29" s="62"/>
      <c r="L29" s="62"/>
      <c r="M29" s="320"/>
      <c r="N29" s="321"/>
      <c r="O29" s="395"/>
      <c r="P29" s="328"/>
      <c r="Q29" s="10"/>
      <c r="R29" s="9"/>
      <c r="S29" s="139"/>
      <c r="T29" s="139"/>
      <c r="U29" s="139"/>
      <c r="V29" s="139"/>
      <c r="W29" s="139"/>
    </row>
    <row r="30" spans="1:23" ht="20.25" customHeight="1">
      <c r="A30" s="2"/>
      <c r="B30" s="377" t="s">
        <v>164</v>
      </c>
      <c r="C30" s="378"/>
      <c r="D30" s="370"/>
      <c r="E30" s="370"/>
      <c r="F30" s="370"/>
      <c r="G30" s="370"/>
      <c r="H30" s="371"/>
      <c r="I30" s="322" t="s">
        <v>15</v>
      </c>
      <c r="J30" s="323"/>
      <c r="K30" s="323"/>
      <c r="L30" s="324"/>
      <c r="M30" s="379" t="s">
        <v>232</v>
      </c>
      <c r="N30" s="380"/>
      <c r="O30" s="380"/>
      <c r="P30" s="381"/>
      <c r="Q30" s="10"/>
      <c r="R30" s="140"/>
      <c r="S30" s="139"/>
      <c r="T30" s="139"/>
      <c r="U30" s="142"/>
      <c r="V30" s="139"/>
      <c r="W30" s="139"/>
    </row>
    <row r="31" spans="1:18" ht="20.25" customHeight="1">
      <c r="A31" s="173" t="s">
        <v>165</v>
      </c>
      <c r="B31" s="72" t="s">
        <v>162</v>
      </c>
      <c r="C31" s="73" t="s">
        <v>167</v>
      </c>
      <c r="D31" s="57"/>
      <c r="E31" s="57"/>
      <c r="F31" s="58"/>
      <c r="G31" s="56" t="s">
        <v>45</v>
      </c>
      <c r="H31" s="67"/>
      <c r="I31" s="308" t="s">
        <v>237</v>
      </c>
      <c r="J31" s="309"/>
      <c r="K31" s="309"/>
      <c r="L31" s="310"/>
      <c r="M31" s="382"/>
      <c r="N31" s="383"/>
      <c r="O31" s="383"/>
      <c r="P31" s="384"/>
      <c r="Q31" s="10"/>
      <c r="R31" s="140"/>
    </row>
    <row r="32" spans="2:18" ht="33.75" customHeight="1">
      <c r="B32" s="374" t="s">
        <v>46</v>
      </c>
      <c r="C32" s="375"/>
      <c r="D32" s="375"/>
      <c r="E32" s="375"/>
      <c r="F32" s="376"/>
      <c r="G32" s="372"/>
      <c r="H32" s="373"/>
      <c r="I32" s="311"/>
      <c r="J32" s="312"/>
      <c r="K32" s="312"/>
      <c r="L32" s="313"/>
      <c r="M32" s="182" t="s">
        <v>233</v>
      </c>
      <c r="N32" s="183"/>
      <c r="O32" s="183"/>
      <c r="P32" s="184"/>
      <c r="Q32" s="10"/>
      <c r="R32" s="141"/>
    </row>
    <row r="33" spans="2:18" ht="15" customHeight="1">
      <c r="B33" s="48" t="s">
        <v>163</v>
      </c>
      <c r="C33" s="49"/>
      <c r="D33" s="49"/>
      <c r="E33" s="49"/>
      <c r="F33" s="49"/>
      <c r="G33" s="49"/>
      <c r="H33" s="49"/>
      <c r="I33" s="49"/>
      <c r="J33" s="49"/>
      <c r="K33" s="49"/>
      <c r="L33" s="49"/>
      <c r="M33" s="179"/>
      <c r="N33" s="180"/>
      <c r="P33" s="181"/>
      <c r="Q33" s="10"/>
      <c r="R33" s="139"/>
    </row>
    <row r="34" spans="2:18" ht="15" customHeight="1">
      <c r="B34" s="50"/>
      <c r="C34" s="51"/>
      <c r="D34" s="51"/>
      <c r="E34" s="51"/>
      <c r="F34" s="51"/>
      <c r="G34" s="51"/>
      <c r="H34" s="51"/>
      <c r="I34" s="51"/>
      <c r="J34" s="51"/>
      <c r="K34" s="51"/>
      <c r="L34" s="51"/>
      <c r="M34" s="325" t="s">
        <v>57</v>
      </c>
      <c r="N34" s="326"/>
      <c r="O34" s="326"/>
      <c r="P34" s="326"/>
      <c r="Q34" s="10"/>
      <c r="R34" s="139"/>
    </row>
    <row r="35" spans="2:17" ht="18" customHeight="1">
      <c r="B35" s="305" t="s">
        <v>39</v>
      </c>
      <c r="C35" s="306"/>
      <c r="D35" s="306"/>
      <c r="E35" s="306"/>
      <c r="F35" s="306"/>
      <c r="G35" s="306"/>
      <c r="H35" s="306"/>
      <c r="I35" s="306"/>
      <c r="J35" s="306"/>
      <c r="K35" s="306"/>
      <c r="L35" s="307"/>
      <c r="M35" s="314" t="s">
        <v>13</v>
      </c>
      <c r="N35" s="315"/>
      <c r="O35" s="674" t="s">
        <v>239</v>
      </c>
      <c r="P35" s="675"/>
      <c r="Q35" s="10"/>
    </row>
    <row r="36" spans="2:17" ht="27" customHeight="1">
      <c r="B36" s="271"/>
      <c r="C36" s="272"/>
      <c r="D36" s="272"/>
      <c r="E36" s="272"/>
      <c r="F36" s="272"/>
      <c r="G36" s="272"/>
      <c r="H36" s="272"/>
      <c r="I36" s="272"/>
      <c r="J36" s="272"/>
      <c r="K36" s="272"/>
      <c r="L36" s="273"/>
      <c r="M36" s="316"/>
      <c r="N36" s="317"/>
      <c r="O36" s="676"/>
      <c r="P36" s="677"/>
      <c r="Q36" s="10"/>
    </row>
    <row r="37" spans="2:17" ht="25.5" customHeight="1">
      <c r="B37" s="274"/>
      <c r="C37" s="275"/>
      <c r="D37" s="275"/>
      <c r="E37" s="275"/>
      <c r="F37" s="275"/>
      <c r="G37" s="275"/>
      <c r="H37" s="275"/>
      <c r="I37" s="275"/>
      <c r="J37" s="275"/>
      <c r="K37" s="275"/>
      <c r="L37" s="276"/>
      <c r="M37" s="289" t="s">
        <v>18</v>
      </c>
      <c r="N37" s="290"/>
      <c r="O37" s="674" t="s">
        <v>238</v>
      </c>
      <c r="P37" s="678"/>
      <c r="Q37" s="10"/>
    </row>
    <row r="38" spans="2:17" ht="18.75" customHeight="1">
      <c r="B38" s="268" t="s">
        <v>19</v>
      </c>
      <c r="C38" s="269"/>
      <c r="D38" s="269"/>
      <c r="E38" s="269"/>
      <c r="F38" s="269"/>
      <c r="G38" s="269"/>
      <c r="H38" s="269"/>
      <c r="I38" s="269"/>
      <c r="J38" s="269"/>
      <c r="K38" s="269"/>
      <c r="L38" s="270"/>
      <c r="M38" s="291"/>
      <c r="N38" s="292"/>
      <c r="O38" s="679"/>
      <c r="P38" s="680"/>
      <c r="Q38" s="10"/>
    </row>
    <row r="39" spans="2:17" ht="15" customHeight="1">
      <c r="B39" s="334" t="s">
        <v>14</v>
      </c>
      <c r="C39" s="286" t="s">
        <v>62</v>
      </c>
      <c r="D39" s="277" t="s">
        <v>63</v>
      </c>
      <c r="E39" s="295" t="s">
        <v>173</v>
      </c>
      <c r="F39" s="296"/>
      <c r="G39" s="296"/>
      <c r="H39" s="296"/>
      <c r="I39" s="296"/>
      <c r="J39" s="296"/>
      <c r="K39" s="296"/>
      <c r="L39" s="297"/>
      <c r="M39" s="286" t="s">
        <v>59</v>
      </c>
      <c r="N39" s="306"/>
      <c r="O39" s="307"/>
      <c r="P39" s="280" t="s">
        <v>60</v>
      </c>
      <c r="Q39" s="10"/>
    </row>
    <row r="40" spans="2:17" ht="15" customHeight="1">
      <c r="B40" s="335"/>
      <c r="C40" s="287"/>
      <c r="D40" s="278"/>
      <c r="E40" s="298"/>
      <c r="F40" s="299"/>
      <c r="G40" s="299"/>
      <c r="H40" s="299"/>
      <c r="I40" s="299"/>
      <c r="J40" s="299"/>
      <c r="K40" s="299"/>
      <c r="L40" s="300"/>
      <c r="M40" s="329"/>
      <c r="N40" s="330"/>
      <c r="O40" s="331"/>
      <c r="P40" s="281"/>
      <c r="Q40" s="10"/>
    </row>
    <row r="41" spans="2:17" ht="54.75" customHeight="1">
      <c r="B41" s="336"/>
      <c r="C41" s="288"/>
      <c r="D41" s="279"/>
      <c r="E41" s="301"/>
      <c r="F41" s="302"/>
      <c r="G41" s="302"/>
      <c r="H41" s="302"/>
      <c r="I41" s="302"/>
      <c r="J41" s="302"/>
      <c r="K41" s="302"/>
      <c r="L41" s="303"/>
      <c r="M41" s="332"/>
      <c r="N41" s="332"/>
      <c r="O41" s="333"/>
      <c r="P41" s="282"/>
      <c r="Q41" s="10"/>
    </row>
    <row r="42" spans="2:17" ht="33.75" customHeight="1">
      <c r="B42" s="185">
        <v>1</v>
      </c>
      <c r="C42" s="186"/>
      <c r="D42" s="304"/>
      <c r="E42" s="293"/>
      <c r="F42" s="293"/>
      <c r="G42" s="293"/>
      <c r="H42" s="293"/>
      <c r="I42" s="293"/>
      <c r="J42" s="293"/>
      <c r="K42" s="293"/>
      <c r="L42" s="294"/>
      <c r="M42" s="265"/>
      <c r="N42" s="266"/>
      <c r="O42" s="267"/>
      <c r="P42" s="187"/>
      <c r="Q42" s="10"/>
    </row>
    <row r="43" spans="2:17" ht="33.75" customHeight="1">
      <c r="B43" s="185">
        <v>2</v>
      </c>
      <c r="C43" s="186"/>
      <c r="D43" s="283"/>
      <c r="E43" s="293"/>
      <c r="F43" s="293"/>
      <c r="G43" s="293"/>
      <c r="H43" s="293"/>
      <c r="I43" s="293"/>
      <c r="J43" s="293"/>
      <c r="K43" s="293"/>
      <c r="L43" s="294"/>
      <c r="M43" s="265"/>
      <c r="N43" s="266"/>
      <c r="O43" s="267"/>
      <c r="P43" s="188"/>
      <c r="Q43" s="10"/>
    </row>
    <row r="44" spans="2:17" ht="33.75" customHeight="1">
      <c r="B44" s="185">
        <v>3</v>
      </c>
      <c r="C44" s="186"/>
      <c r="D44" s="304"/>
      <c r="E44" s="293"/>
      <c r="F44" s="293"/>
      <c r="G44" s="293"/>
      <c r="H44" s="293"/>
      <c r="I44" s="293"/>
      <c r="J44" s="293"/>
      <c r="K44" s="293"/>
      <c r="L44" s="294"/>
      <c r="M44" s="254"/>
      <c r="N44" s="266"/>
      <c r="O44" s="267"/>
      <c r="P44" s="188"/>
      <c r="Q44" s="10"/>
    </row>
    <row r="45" spans="2:17" ht="33.75" customHeight="1">
      <c r="B45" s="185">
        <v>4</v>
      </c>
      <c r="C45" s="186"/>
      <c r="D45" s="283"/>
      <c r="E45" s="284"/>
      <c r="F45" s="284"/>
      <c r="G45" s="284"/>
      <c r="H45" s="284"/>
      <c r="I45" s="284"/>
      <c r="J45" s="284"/>
      <c r="K45" s="284"/>
      <c r="L45" s="285"/>
      <c r="M45" s="254"/>
      <c r="N45" s="266"/>
      <c r="O45" s="267"/>
      <c r="P45" s="188"/>
      <c r="Q45" s="10"/>
    </row>
    <row r="46" spans="2:17" ht="33.75" customHeight="1">
      <c r="B46" s="185">
        <v>5</v>
      </c>
      <c r="C46" s="186"/>
      <c r="D46" s="283"/>
      <c r="E46" s="293"/>
      <c r="F46" s="293"/>
      <c r="G46" s="293"/>
      <c r="H46" s="293"/>
      <c r="I46" s="293"/>
      <c r="J46" s="293"/>
      <c r="K46" s="293"/>
      <c r="L46" s="294"/>
      <c r="M46" s="254"/>
      <c r="N46" s="266"/>
      <c r="O46" s="267"/>
      <c r="P46" s="188"/>
      <c r="Q46" s="10"/>
    </row>
    <row r="47" spans="2:17" ht="33.75" customHeight="1">
      <c r="B47" s="185">
        <v>6</v>
      </c>
      <c r="C47" s="186"/>
      <c r="D47" s="245"/>
      <c r="E47" s="246"/>
      <c r="F47" s="246"/>
      <c r="G47" s="246"/>
      <c r="H47" s="246"/>
      <c r="I47" s="246"/>
      <c r="J47" s="246"/>
      <c r="K47" s="246"/>
      <c r="L47" s="247"/>
      <c r="M47" s="254"/>
      <c r="N47" s="255"/>
      <c r="O47" s="256"/>
      <c r="P47" s="188"/>
      <c r="Q47" s="10"/>
    </row>
    <row r="48" spans="2:17" ht="33.75" customHeight="1">
      <c r="B48" s="185">
        <v>7</v>
      </c>
      <c r="C48" s="186"/>
      <c r="D48" s="190"/>
      <c r="E48" s="191"/>
      <c r="F48" s="191"/>
      <c r="G48" s="191"/>
      <c r="H48" s="191"/>
      <c r="I48" s="191"/>
      <c r="J48" s="191"/>
      <c r="K48" s="191"/>
      <c r="L48" s="192"/>
      <c r="M48" s="189"/>
      <c r="N48" s="193"/>
      <c r="O48" s="194"/>
      <c r="P48" s="188"/>
      <c r="Q48" s="10"/>
    </row>
    <row r="49" spans="2:17" ht="33.75" customHeight="1">
      <c r="B49" s="185">
        <v>8</v>
      </c>
      <c r="C49" s="186"/>
      <c r="D49" s="190"/>
      <c r="E49" s="191"/>
      <c r="F49" s="191"/>
      <c r="G49" s="191"/>
      <c r="H49" s="191"/>
      <c r="I49" s="191"/>
      <c r="J49" s="191"/>
      <c r="K49" s="191"/>
      <c r="L49" s="192"/>
      <c r="M49" s="189"/>
      <c r="N49" s="193"/>
      <c r="O49" s="194"/>
      <c r="P49" s="188"/>
      <c r="Q49" s="10"/>
    </row>
    <row r="50" spans="2:17" ht="33.75" customHeight="1">
      <c r="B50" s="185">
        <v>9</v>
      </c>
      <c r="C50" s="186"/>
      <c r="D50" s="190"/>
      <c r="E50" s="191"/>
      <c r="F50" s="191"/>
      <c r="G50" s="191"/>
      <c r="H50" s="191"/>
      <c r="I50" s="191"/>
      <c r="J50" s="191"/>
      <c r="K50" s="191"/>
      <c r="L50" s="192"/>
      <c r="M50" s="189"/>
      <c r="N50" s="193"/>
      <c r="O50" s="194"/>
      <c r="P50" s="188"/>
      <c r="Q50" s="10"/>
    </row>
    <row r="51" spans="2:17" ht="33.75" customHeight="1">
      <c r="B51" s="185">
        <v>10</v>
      </c>
      <c r="C51" s="186"/>
      <c r="D51" s="190"/>
      <c r="E51" s="191"/>
      <c r="F51" s="191"/>
      <c r="G51" s="191"/>
      <c r="H51" s="191"/>
      <c r="I51" s="191"/>
      <c r="J51" s="191"/>
      <c r="K51" s="191"/>
      <c r="L51" s="192"/>
      <c r="M51" s="189"/>
      <c r="N51" s="193"/>
      <c r="O51" s="194"/>
      <c r="P51" s="188"/>
      <c r="Q51" s="10"/>
    </row>
    <row r="52" spans="2:17" ht="33.75" customHeight="1">
      <c r="B52" s="185">
        <v>11</v>
      </c>
      <c r="C52" s="186"/>
      <c r="D52" s="190"/>
      <c r="E52" s="191"/>
      <c r="F52" s="191"/>
      <c r="G52" s="191"/>
      <c r="H52" s="191"/>
      <c r="I52" s="191"/>
      <c r="J52" s="191"/>
      <c r="K52" s="191"/>
      <c r="L52" s="192"/>
      <c r="M52" s="189"/>
      <c r="N52" s="193"/>
      <c r="O52" s="194"/>
      <c r="P52" s="188"/>
      <c r="Q52" s="10"/>
    </row>
    <row r="53" spans="2:17" ht="33.75" customHeight="1">
      <c r="B53" s="185">
        <v>12</v>
      </c>
      <c r="C53" s="186"/>
      <c r="D53" s="190"/>
      <c r="E53" s="191"/>
      <c r="F53" s="191"/>
      <c r="G53" s="191"/>
      <c r="H53" s="191"/>
      <c r="I53" s="191"/>
      <c r="J53" s="191"/>
      <c r="K53" s="191"/>
      <c r="L53" s="192"/>
      <c r="M53" s="189"/>
      <c r="N53" s="193"/>
      <c r="O53" s="194"/>
      <c r="P53" s="188"/>
      <c r="Q53" s="10"/>
    </row>
    <row r="54" spans="2:17" ht="33.75" customHeight="1">
      <c r="B54" s="185">
        <v>13</v>
      </c>
      <c r="C54" s="186"/>
      <c r="D54" s="190"/>
      <c r="E54" s="191"/>
      <c r="F54" s="191"/>
      <c r="G54" s="191"/>
      <c r="H54" s="191"/>
      <c r="I54" s="191"/>
      <c r="J54" s="191"/>
      <c r="K54" s="191"/>
      <c r="L54" s="192"/>
      <c r="M54" s="189"/>
      <c r="N54" s="193"/>
      <c r="O54" s="194"/>
      <c r="P54" s="188"/>
      <c r="Q54" s="10"/>
    </row>
    <row r="55" spans="2:17" ht="33.75" customHeight="1">
      <c r="B55" s="185">
        <v>14</v>
      </c>
      <c r="C55" s="186"/>
      <c r="D55" s="283"/>
      <c r="E55" s="293"/>
      <c r="F55" s="293"/>
      <c r="G55" s="293"/>
      <c r="H55" s="293"/>
      <c r="I55" s="293"/>
      <c r="J55" s="293"/>
      <c r="K55" s="293"/>
      <c r="L55" s="294"/>
      <c r="M55" s="265"/>
      <c r="N55" s="266"/>
      <c r="O55" s="267"/>
      <c r="P55" s="188"/>
      <c r="Q55" s="10"/>
    </row>
    <row r="56" spans="2:17" ht="33.75" customHeight="1" thickBot="1">
      <c r="B56" s="185">
        <v>15</v>
      </c>
      <c r="C56" s="195"/>
      <c r="D56" s="361"/>
      <c r="E56" s="362"/>
      <c r="F56" s="362"/>
      <c r="G56" s="362"/>
      <c r="H56" s="362"/>
      <c r="I56" s="362"/>
      <c r="J56" s="362"/>
      <c r="K56" s="362"/>
      <c r="L56" s="363"/>
      <c r="M56" s="342"/>
      <c r="N56" s="343"/>
      <c r="O56" s="344"/>
      <c r="P56" s="188"/>
      <c r="Q56" s="10"/>
    </row>
    <row r="57" spans="2:17" ht="22.5" customHeight="1" thickTop="1">
      <c r="B57" s="358" t="s">
        <v>64</v>
      </c>
      <c r="C57" s="359"/>
      <c r="D57" s="359"/>
      <c r="E57" s="359"/>
      <c r="F57" s="359"/>
      <c r="G57" s="359"/>
      <c r="H57" s="359"/>
      <c r="I57" s="359"/>
      <c r="J57" s="359"/>
      <c r="K57" s="359"/>
      <c r="L57" s="360"/>
      <c r="M57" s="262">
        <f>SUM(Extra_Page!L38:L38)</f>
        <v>0</v>
      </c>
      <c r="N57" s="263"/>
      <c r="O57" s="264"/>
      <c r="P57" s="119">
        <f>SUM(Extra_Page!N38:N38)</f>
        <v>0</v>
      </c>
      <c r="Q57" s="10"/>
    </row>
    <row r="58" spans="2:17" ht="22.5" customHeight="1">
      <c r="B58" s="351" t="s">
        <v>1</v>
      </c>
      <c r="C58" s="352"/>
      <c r="D58" s="352"/>
      <c r="E58" s="352"/>
      <c r="F58" s="352"/>
      <c r="G58" s="352"/>
      <c r="H58" s="352"/>
      <c r="I58" s="352"/>
      <c r="J58" s="352"/>
      <c r="K58" s="352"/>
      <c r="L58" s="353"/>
      <c r="M58" s="262">
        <f>SUM(Avg_Rate!K49:K49)</f>
        <v>0</v>
      </c>
      <c r="N58" s="263"/>
      <c r="O58" s="264"/>
      <c r="P58" s="120">
        <f>SUM(Avg_Rate!L49:L49)</f>
        <v>0</v>
      </c>
      <c r="Q58" s="10"/>
    </row>
    <row r="59" spans="2:17" ht="22.5" customHeight="1">
      <c r="B59" s="351" t="s">
        <v>2</v>
      </c>
      <c r="C59" s="352"/>
      <c r="D59" s="352"/>
      <c r="E59" s="352"/>
      <c r="F59" s="352"/>
      <c r="G59" s="352"/>
      <c r="H59" s="352"/>
      <c r="I59" s="352"/>
      <c r="J59" s="352"/>
      <c r="K59" s="352"/>
      <c r="L59" s="353"/>
      <c r="M59" s="262">
        <f>SUM(Daily_Rate!M42:M42)</f>
        <v>0</v>
      </c>
      <c r="N59" s="263"/>
      <c r="O59" s="264"/>
      <c r="P59" s="120">
        <f>SUM(Daily_Rate!N42:N42)</f>
        <v>0</v>
      </c>
      <c r="Q59" s="10"/>
    </row>
    <row r="60" spans="2:17" ht="22.5" customHeight="1" thickBot="1">
      <c r="B60" s="354" t="s">
        <v>74</v>
      </c>
      <c r="C60" s="355"/>
      <c r="D60" s="355"/>
      <c r="E60" s="355"/>
      <c r="F60" s="355"/>
      <c r="G60" s="355"/>
      <c r="H60" s="355"/>
      <c r="I60" s="355"/>
      <c r="J60" s="355"/>
      <c r="K60" s="356"/>
      <c r="L60" s="357"/>
      <c r="M60" s="345">
        <f>SUM(M42:O59)</f>
        <v>0</v>
      </c>
      <c r="N60" s="346"/>
      <c r="O60" s="347"/>
      <c r="P60" s="121">
        <f>SUM(P42:P59)</f>
        <v>0</v>
      </c>
      <c r="Q60" s="10"/>
    </row>
    <row r="61" spans="2:17" ht="22.5" customHeight="1" thickTop="1">
      <c r="B61" s="167" t="s">
        <v>150</v>
      </c>
      <c r="C61" s="167" t="s">
        <v>151</v>
      </c>
      <c r="D61" s="167" t="s">
        <v>152</v>
      </c>
      <c r="E61" s="167" t="s">
        <v>157</v>
      </c>
      <c r="F61" s="167" t="s">
        <v>158</v>
      </c>
      <c r="G61" s="167" t="s">
        <v>156</v>
      </c>
      <c r="H61" s="167" t="s">
        <v>153</v>
      </c>
      <c r="I61" s="167" t="s">
        <v>154</v>
      </c>
      <c r="J61" s="167" t="s">
        <v>155</v>
      </c>
      <c r="K61" s="259" t="s">
        <v>43</v>
      </c>
      <c r="L61" s="260"/>
      <c r="M61" s="261"/>
      <c r="N61" s="63" t="s">
        <v>65</v>
      </c>
      <c r="O61" s="55"/>
      <c r="P61" s="115">
        <f>SUM(M60+P60)</f>
        <v>0</v>
      </c>
      <c r="Q61" s="10"/>
    </row>
    <row r="62" spans="2:17" ht="24.75" customHeight="1">
      <c r="B62" s="176" t="s">
        <v>175</v>
      </c>
      <c r="C62" s="169"/>
      <c r="D62" s="169"/>
      <c r="E62" s="169"/>
      <c r="F62" s="168"/>
      <c r="G62" s="168"/>
      <c r="H62" s="168"/>
      <c r="I62" s="168"/>
      <c r="J62" s="168"/>
      <c r="K62" s="251"/>
      <c r="L62" s="252"/>
      <c r="M62" s="253"/>
      <c r="N62" s="64" t="s">
        <v>66</v>
      </c>
      <c r="O62" s="53"/>
      <c r="P62" s="108"/>
      <c r="Q62" s="10"/>
    </row>
    <row r="63" spans="2:17" ht="24.75" customHeight="1">
      <c r="B63" s="176" t="s">
        <v>175</v>
      </c>
      <c r="C63" s="169"/>
      <c r="D63" s="169"/>
      <c r="E63" s="169"/>
      <c r="F63" s="168"/>
      <c r="G63" s="168"/>
      <c r="H63" s="168"/>
      <c r="I63" s="168"/>
      <c r="J63" s="168"/>
      <c r="K63" s="251"/>
      <c r="L63" s="257"/>
      <c r="M63" s="258"/>
      <c r="N63" s="64" t="s">
        <v>67</v>
      </c>
      <c r="O63" s="53"/>
      <c r="P63" s="116">
        <f>SUM(P61-P62)</f>
        <v>0</v>
      </c>
      <c r="Q63" s="10"/>
    </row>
    <row r="64" spans="2:17" ht="24.75" customHeight="1">
      <c r="B64" s="176" t="s">
        <v>175</v>
      </c>
      <c r="C64" s="169"/>
      <c r="D64" s="169"/>
      <c r="E64" s="169"/>
      <c r="F64" s="168"/>
      <c r="G64" s="168"/>
      <c r="H64" s="168"/>
      <c r="I64" s="168"/>
      <c r="J64" s="168"/>
      <c r="K64" s="251"/>
      <c r="L64" s="257"/>
      <c r="M64" s="258"/>
      <c r="N64" s="64" t="s">
        <v>68</v>
      </c>
      <c r="O64" s="53"/>
      <c r="P64" s="108"/>
      <c r="Q64" s="10"/>
    </row>
    <row r="65" spans="2:17" ht="24.75" customHeight="1">
      <c r="B65" s="176" t="s">
        <v>175</v>
      </c>
      <c r="C65" s="169"/>
      <c r="D65" s="169"/>
      <c r="E65" s="169"/>
      <c r="F65" s="168"/>
      <c r="G65" s="168"/>
      <c r="H65" s="168"/>
      <c r="I65" s="168"/>
      <c r="J65" s="168"/>
      <c r="K65" s="251"/>
      <c r="L65" s="257"/>
      <c r="M65" s="258"/>
      <c r="N65" s="165"/>
      <c r="O65" s="170"/>
      <c r="P65" s="117">
        <f>SUM(P63-P64)</f>
        <v>0</v>
      </c>
      <c r="Q65" s="10"/>
    </row>
    <row r="66" spans="2:17" ht="24.75" customHeight="1" thickBot="1">
      <c r="B66" s="176" t="s">
        <v>175</v>
      </c>
      <c r="C66" s="169"/>
      <c r="D66" s="169"/>
      <c r="E66" s="169"/>
      <c r="F66" s="168"/>
      <c r="G66" s="168"/>
      <c r="H66" s="168"/>
      <c r="I66" s="168"/>
      <c r="J66" s="168"/>
      <c r="K66" s="248"/>
      <c r="L66" s="249"/>
      <c r="M66" s="250"/>
      <c r="N66" s="64" t="s">
        <v>69</v>
      </c>
      <c r="O66" s="53"/>
      <c r="P66" s="118">
        <f>IF($P$65&gt;0,0,$P$65)</f>
        <v>0</v>
      </c>
      <c r="Q66" s="10"/>
    </row>
    <row r="67" spans="2:17" ht="39.75" customHeight="1" thickTop="1">
      <c r="B67" s="339" t="s">
        <v>70</v>
      </c>
      <c r="C67" s="340"/>
      <c r="D67" s="340"/>
      <c r="E67" s="340"/>
      <c r="F67" s="340"/>
      <c r="G67" s="340"/>
      <c r="H67" s="341"/>
      <c r="I67" s="348">
        <f>IF(SUM(K62:M66)=$P$67,SUM(K62:M66),"Total Must Match Amount Due &gt;&gt;&gt;")</f>
        <v>0</v>
      </c>
      <c r="J67" s="349"/>
      <c r="K67" s="350"/>
      <c r="L67" s="52"/>
      <c r="M67" s="52"/>
      <c r="N67" s="52" t="s">
        <v>71</v>
      </c>
      <c r="O67" s="175"/>
      <c r="P67" s="163">
        <f>IF($P$65&lt;0,0,$P$65)</f>
        <v>0</v>
      </c>
      <c r="Q67" s="10"/>
    </row>
    <row r="68" spans="2:17" ht="15" customHeight="1">
      <c r="B68" s="337" t="s">
        <v>235</v>
      </c>
      <c r="C68" s="338"/>
      <c r="D68" s="338"/>
      <c r="E68" s="338"/>
      <c r="F68" s="338"/>
      <c r="G68" s="338"/>
      <c r="H68" s="338"/>
      <c r="I68" s="338"/>
      <c r="J68" s="338"/>
      <c r="K68" s="338"/>
      <c r="L68" s="338"/>
      <c r="M68" s="338"/>
      <c r="N68" s="338"/>
      <c r="O68" s="338"/>
      <c r="P68" s="338"/>
      <c r="Q68" s="10"/>
    </row>
    <row r="69" spans="2:10" s="137" customFormat="1" ht="12.75">
      <c r="B69" s="166"/>
      <c r="C69" s="166"/>
      <c r="D69" s="166"/>
      <c r="E69" s="166"/>
      <c r="F69" s="166"/>
      <c r="G69" s="166"/>
      <c r="H69" s="166"/>
      <c r="I69" s="166"/>
      <c r="J69" s="166"/>
    </row>
    <row r="70" s="137" customFormat="1" ht="12.75">
      <c r="L70" s="143"/>
    </row>
    <row r="71" s="137" customFormat="1" ht="12.75"/>
    <row r="72" s="137" customFormat="1" ht="12.75"/>
    <row r="73" s="137" customFormat="1" ht="12.75"/>
    <row r="74" s="137" customFormat="1" ht="12.75"/>
    <row r="75" s="137" customFormat="1" ht="12.75"/>
    <row r="76" s="137" customFormat="1" ht="12.75"/>
    <row r="77" s="137" customFormat="1" ht="12.75"/>
    <row r="78" s="137" customFormat="1" ht="12.75"/>
    <row r="79" s="137" customFormat="1" ht="12.75"/>
    <row r="80" s="137" customFormat="1" ht="12.75"/>
    <row r="81" s="137" customFormat="1" ht="12.75"/>
    <row r="82" s="137" customFormat="1" ht="12.75"/>
    <row r="83" s="137" customFormat="1" ht="12.75"/>
    <row r="84" s="137" customFormat="1" ht="12.75"/>
    <row r="85" s="137" customFormat="1" ht="12.75"/>
    <row r="86" s="137" customFormat="1" ht="12.75"/>
    <row r="87" s="137" customFormat="1" ht="12.75"/>
    <row r="88" s="137" customFormat="1" ht="12.75"/>
    <row r="89" s="137" customFormat="1" ht="12.75"/>
    <row r="90" s="137" customFormat="1" ht="12.75"/>
    <row r="91" s="137" customFormat="1" ht="12.75"/>
    <row r="92" s="137" customFormat="1" ht="12.75"/>
    <row r="93" s="137" customFormat="1" ht="12.75"/>
    <row r="94" s="137" customFormat="1" ht="12.75"/>
    <row r="95" s="137" customFormat="1" ht="12.75"/>
    <row r="96" s="137" customFormat="1" ht="12.75"/>
    <row r="97" spans="18:66" s="2" customFormat="1" ht="12.75">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row>
    <row r="98" spans="18:66" s="2" customFormat="1" ht="12.75">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row>
    <row r="99" spans="18:66" s="2" customFormat="1" ht="12.75">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row>
    <row r="100" spans="18:66" s="2" customFormat="1" ht="12.75">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row>
    <row r="101" spans="18:66" s="2" customFormat="1" ht="12.75">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row>
    <row r="102" spans="18:66" s="2" customFormat="1" ht="12.75">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row>
    <row r="103" spans="18:66" s="2" customFormat="1" ht="12.75">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row>
    <row r="104" spans="18:66" s="2" customFormat="1" ht="12.75">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row>
    <row r="105" spans="18:66" s="2" customFormat="1" ht="12.75">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row>
    <row r="106" spans="18:66" s="2" customFormat="1" ht="12.75">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row>
    <row r="107" spans="18:66" s="2" customFormat="1" ht="12.75">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row>
    <row r="108" spans="18:66" s="2" customFormat="1" ht="12.75">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row>
    <row r="109" spans="18:66" s="2" customFormat="1" ht="12.75">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row>
    <row r="110" spans="18:66" s="2" customFormat="1" ht="12.75">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row>
    <row r="111" spans="18:66" s="2" customFormat="1" ht="12.75">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row>
    <row r="112" spans="18:66" s="2" customFormat="1" ht="12.75">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row>
    <row r="113" spans="18:66" s="2" customFormat="1" ht="12.75">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row>
    <row r="114" spans="18:66" s="2" customFormat="1" ht="12.75">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row>
    <row r="115" spans="18:66" s="2" customFormat="1" ht="12.75">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row>
    <row r="116" spans="18:66" s="2" customFormat="1" ht="12.75">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row>
    <row r="117" spans="18:66" s="2" customFormat="1" ht="12.75">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row>
    <row r="118" spans="18:66" s="2" customFormat="1" ht="12.75">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row>
    <row r="119" spans="18:66" s="2" customFormat="1" ht="12.75">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row>
    <row r="120" spans="18:66" s="2" customFormat="1" ht="12.75">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row>
    <row r="121" spans="18:66" s="2" customFormat="1" ht="12.75">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row>
    <row r="122" spans="18:66" s="2" customFormat="1" ht="12.75">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row>
    <row r="123" spans="18:66" s="2" customFormat="1" ht="12.75">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row>
    <row r="124" spans="18:66" s="2" customFormat="1" ht="12.75">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row>
    <row r="125" spans="18:66" s="2" customFormat="1" ht="12.75">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row>
    <row r="126" spans="18:66" s="2" customFormat="1" ht="12.75">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row>
    <row r="127" spans="18:66" s="2" customFormat="1" ht="12.75">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row>
    <row r="128" spans="18:66" s="2" customFormat="1" ht="12.75">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row>
    <row r="129" spans="18:66" s="2" customFormat="1" ht="12.75">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row>
    <row r="130" spans="18:66" s="2" customFormat="1" ht="12.75">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row>
    <row r="131" spans="18:66" s="2" customFormat="1" ht="12.75">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row>
    <row r="132" spans="18:66" s="2" customFormat="1" ht="12.75">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row>
    <row r="133" spans="18:66" s="2" customFormat="1" ht="12.75">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row>
    <row r="134" spans="18:66" s="2" customFormat="1" ht="12.75">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row>
    <row r="135" spans="18:66" s="2" customFormat="1" ht="12.75">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row>
    <row r="136" spans="18:66" s="2" customFormat="1" ht="12.75">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row>
    <row r="137" spans="18:66" s="2" customFormat="1" ht="12.75">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row>
    <row r="138" spans="18:66" s="2" customFormat="1" ht="12.75">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row>
    <row r="139" spans="18:66" s="2" customFormat="1" ht="12.75">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row>
    <row r="140" spans="18:66" s="2" customFormat="1" ht="12.75">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row>
    <row r="141" spans="18:66" s="2" customFormat="1" ht="12.75">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row>
    <row r="142" spans="18:66" s="2" customFormat="1" ht="12.75">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row>
    <row r="143" spans="18:66" s="2" customFormat="1" ht="12.75">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row>
    <row r="144" spans="18:66" s="2" customFormat="1" ht="12.75">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row>
    <row r="145" spans="18:66" s="2" customFormat="1" ht="12.75">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row>
    <row r="146" spans="18:66" s="2" customFormat="1" ht="12.75">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row>
    <row r="147" spans="18:66" s="2" customFormat="1" ht="12.75">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row>
    <row r="148" spans="18:66" s="2" customFormat="1" ht="12.75">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row>
    <row r="149" spans="18:66" s="2" customFormat="1" ht="12.75">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row>
    <row r="150" spans="18:66" s="2" customFormat="1" ht="12.75">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row>
    <row r="151" spans="18:66" s="2" customFormat="1" ht="12.75">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row>
    <row r="152" spans="18:66" s="2" customFormat="1" ht="12.75">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row>
    <row r="153" spans="18:66" s="2" customFormat="1" ht="12.75">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row>
    <row r="154" spans="18:66" s="2" customFormat="1" ht="12.75">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row>
    <row r="155" spans="18:66" s="2" customFormat="1" ht="12.75">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row>
    <row r="156" spans="18:66" s="2" customFormat="1" ht="12.75">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row>
    <row r="157" spans="18:66" s="2" customFormat="1" ht="12.75">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row>
    <row r="158" spans="18:66" s="2" customFormat="1" ht="12.75">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row>
    <row r="159" spans="18:66" s="2" customFormat="1" ht="12.75">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row>
    <row r="160" spans="18:66" s="2" customFormat="1" ht="12.75">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row>
    <row r="161" spans="18:66" s="2" customFormat="1" ht="12.75">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row>
    <row r="162" spans="18:66" s="2" customFormat="1" ht="12.75">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row>
    <row r="163" spans="18:66" s="2" customFormat="1" ht="12.75">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row>
    <row r="164" spans="18:66" s="2" customFormat="1" ht="12.75">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row>
    <row r="165" spans="18:66" s="2" customFormat="1" ht="12.75">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row>
    <row r="166" spans="18:66" s="2" customFormat="1" ht="12.75">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row>
    <row r="167" spans="18:66" s="2" customFormat="1" ht="12.75">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row>
    <row r="168" spans="18:66" s="2" customFormat="1" ht="12.75">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row>
    <row r="169" spans="18:66" s="2" customFormat="1" ht="12.75">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row>
    <row r="170" spans="18:66" s="2" customFormat="1" ht="12.75">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row>
    <row r="171" spans="18:66" s="2" customFormat="1" ht="12.75">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row>
    <row r="172" spans="18:66" s="2" customFormat="1" ht="12.75">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row>
    <row r="173" spans="18:66" s="2" customFormat="1" ht="12.75">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row>
    <row r="174" spans="18:66" s="2" customFormat="1" ht="12.75">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row>
    <row r="175" spans="18:66" s="2" customFormat="1" ht="12.75">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row>
    <row r="176" spans="18:66" s="2" customFormat="1" ht="12.75">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row>
    <row r="177" spans="18:66" s="2" customFormat="1" ht="12.75">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row>
    <row r="178" spans="18:66" s="2" customFormat="1" ht="12.75">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row>
    <row r="179" spans="18:66" s="2" customFormat="1" ht="12.75">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row>
    <row r="180" spans="18:66" s="2" customFormat="1" ht="12.75">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row>
    <row r="181" spans="18:66" s="2" customFormat="1" ht="12.75">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row>
    <row r="182" spans="18:66" s="2" customFormat="1" ht="12.75">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row>
    <row r="183" spans="18:66" s="2" customFormat="1" ht="12.75">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row>
    <row r="184" spans="18:66" s="2" customFormat="1" ht="12.75">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row>
    <row r="185" spans="18:66" s="2" customFormat="1" ht="12.75">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row>
    <row r="186" spans="18:66" s="2" customFormat="1" ht="12.75">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row>
    <row r="187" spans="18:66" s="2" customFormat="1" ht="12.75">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row>
    <row r="188" spans="18:66" s="2" customFormat="1" ht="12.75">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row>
    <row r="189" spans="18:66" s="2" customFormat="1" ht="12.75">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row>
    <row r="190" spans="18:66" s="2" customFormat="1" ht="12.75">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row>
    <row r="191" spans="18:66" s="2" customFormat="1" ht="12.75">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row>
    <row r="192" spans="18:66" s="2" customFormat="1" ht="12.75">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row>
    <row r="193" spans="18:66" s="2" customFormat="1" ht="12.75">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row>
    <row r="194" spans="18:66" s="2" customFormat="1" ht="12.75">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row>
    <row r="195" spans="18:66" s="2" customFormat="1" ht="12.75">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row>
    <row r="196" spans="18:66" s="2" customFormat="1" ht="12.75">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row>
    <row r="197" spans="18:66" s="2" customFormat="1" ht="12.75">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row>
    <row r="198" spans="18:66" s="2" customFormat="1" ht="12.75">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row>
    <row r="199" spans="18:66" s="2" customFormat="1" ht="12.75">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row>
    <row r="200" spans="18:66" s="2" customFormat="1" ht="12.75">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row>
    <row r="201" spans="18:66" s="2" customFormat="1" ht="12.75">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row>
    <row r="202" spans="18:66" s="2" customFormat="1" ht="12.75">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row>
    <row r="203" spans="18:66" s="2" customFormat="1" ht="12.75">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row>
    <row r="204" spans="18:66" s="2" customFormat="1" ht="12.75">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row>
    <row r="205" spans="18:66" s="2" customFormat="1" ht="12.75">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row>
    <row r="206" spans="18:66" s="2" customFormat="1" ht="12.75">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row>
    <row r="207" spans="18:66" s="2" customFormat="1" ht="12.75">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row>
    <row r="208" spans="18:66" s="2" customFormat="1" ht="12.75">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row>
    <row r="209" spans="18:66" s="2" customFormat="1" ht="12.75">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row>
    <row r="210" spans="18:66" s="2" customFormat="1" ht="12.75">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row>
    <row r="211" spans="18:66" s="2" customFormat="1" ht="12.75">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row>
    <row r="212" spans="18:66" s="2" customFormat="1" ht="12.75">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row>
    <row r="213" spans="18:66" s="2" customFormat="1" ht="12.75">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row>
    <row r="214" spans="18:66" s="2" customFormat="1" ht="12.75">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row>
    <row r="215" spans="18:66" s="2" customFormat="1" ht="12.75">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row>
    <row r="216" spans="18:66" s="2" customFormat="1" ht="12.75">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row>
    <row r="217" spans="18:66" s="2" customFormat="1" ht="12.75">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row>
    <row r="218" spans="18:66" s="2" customFormat="1" ht="12.75">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row>
    <row r="219" spans="18:66" s="2" customFormat="1" ht="12.75">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row>
    <row r="220" spans="18:66" s="2" customFormat="1" ht="12.75">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row>
    <row r="221" spans="18:66" s="2" customFormat="1" ht="12.75">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row>
    <row r="222" spans="18:66" s="2" customFormat="1" ht="12.75">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row>
    <row r="223" spans="18:66" s="2" customFormat="1" ht="12.75">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row>
    <row r="224" spans="18:66" s="2" customFormat="1" ht="12.75">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row>
    <row r="225" spans="18:66" s="2" customFormat="1" ht="12.75">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row>
    <row r="226" spans="18:66" s="2" customFormat="1" ht="12.75">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row>
    <row r="227" spans="18:66" s="2" customFormat="1" ht="12.75">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row>
    <row r="228" spans="18:66" s="2" customFormat="1" ht="12.75">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row>
    <row r="229" spans="18:66" s="2" customFormat="1" ht="12.75">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row>
    <row r="230" spans="18:66" s="2" customFormat="1" ht="12.75">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row>
    <row r="231" spans="18:66" s="2" customFormat="1" ht="12.75">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row>
    <row r="232" spans="18:66" s="2" customFormat="1" ht="12.75">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row>
    <row r="233" spans="18:66" s="2" customFormat="1" ht="12.75">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row>
    <row r="234" spans="18:66" s="2" customFormat="1" ht="12.75">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row>
    <row r="235" spans="18:66" s="2" customFormat="1" ht="12.75">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row>
    <row r="236" spans="18:66" s="2" customFormat="1" ht="12.75">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row>
    <row r="237" spans="18:66" s="2" customFormat="1" ht="12.75">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row>
    <row r="238" spans="18:66" s="2" customFormat="1" ht="12.75">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row>
    <row r="239" spans="18:66" s="2" customFormat="1" ht="12.75">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row>
    <row r="240" spans="18:66" s="2" customFormat="1" ht="12.75">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row>
    <row r="241" spans="18:66" s="2" customFormat="1" ht="12.75">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row>
    <row r="242" spans="18:66" s="2" customFormat="1" ht="12.75">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row>
    <row r="243" spans="18:66" s="2" customFormat="1" ht="12.75">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row>
    <row r="244" spans="18:66" s="2" customFormat="1" ht="12.75">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row>
    <row r="245" spans="18:66" s="2" customFormat="1" ht="12.75">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row>
    <row r="246" spans="18:66" s="2" customFormat="1" ht="12.75">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row>
    <row r="247" spans="18:66" s="2" customFormat="1" ht="12.75">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row>
    <row r="248" spans="18:66" s="2" customFormat="1" ht="12.75">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row>
    <row r="249" spans="18:66" s="2" customFormat="1" ht="12.75">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row>
    <row r="250" spans="18:66" s="2" customFormat="1" ht="12.75">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row>
    <row r="251" spans="18:66" s="2" customFormat="1" ht="12.75">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row>
    <row r="252" spans="18:66" s="2" customFormat="1" ht="12.75">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row>
    <row r="253" spans="18:66" s="2" customFormat="1" ht="12.75">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row>
    <row r="254" spans="18:66" s="2" customFormat="1" ht="12.75">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row>
    <row r="255" spans="18:66" s="2" customFormat="1" ht="12.75">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row>
    <row r="256" spans="18:66" s="2" customFormat="1" ht="12.75">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row>
    <row r="257" spans="18:66" s="2" customFormat="1" ht="12.75">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row>
    <row r="258" spans="18:66" s="2" customFormat="1" ht="12.75">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row>
    <row r="259" spans="18:66" s="2" customFormat="1" ht="12.75">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row>
    <row r="260" spans="18:66" s="2" customFormat="1" ht="12.75">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row>
    <row r="261" spans="18:66" s="2" customFormat="1" ht="12.75">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row>
    <row r="262" spans="18:66" s="2" customFormat="1" ht="12.75">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row>
    <row r="263" spans="18:66" s="2" customFormat="1" ht="12.75">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row>
    <row r="264" spans="18:66" s="2" customFormat="1" ht="12.75">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row>
    <row r="265" spans="18:66" s="2" customFormat="1" ht="12.75">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row>
    <row r="266" spans="18:66" s="2" customFormat="1" ht="12.75">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row>
    <row r="267" spans="18:66" s="2" customFormat="1" ht="12.75">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row>
    <row r="268" spans="18:66" s="2" customFormat="1" ht="12.75">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row>
    <row r="269" spans="18:66" s="2" customFormat="1" ht="12.75">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row>
    <row r="270" spans="18:66" s="2" customFormat="1" ht="12.75">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row>
    <row r="271" spans="18:66" s="2" customFormat="1" ht="12.75">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row>
    <row r="272" spans="18:66" s="2" customFormat="1" ht="12.75">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row>
    <row r="273" spans="18:66" s="2" customFormat="1" ht="12.75">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row>
    <row r="274" spans="18:66" s="2" customFormat="1" ht="12.75">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row>
    <row r="275" spans="18:66" s="2" customFormat="1" ht="12.75">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row>
    <row r="276" spans="18:66" s="2" customFormat="1" ht="12.75">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row>
    <row r="277" spans="18:66" s="2" customFormat="1" ht="12.75">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row>
    <row r="278" spans="18:66" s="2" customFormat="1" ht="12.75">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row>
    <row r="279" spans="18:66" s="2" customFormat="1" ht="12.75">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row>
    <row r="280" spans="18:66" s="2" customFormat="1" ht="12.75">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row>
    <row r="281" spans="18:66" s="2" customFormat="1" ht="12.75">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row>
    <row r="282" spans="18:66" s="2" customFormat="1" ht="12.75">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row>
    <row r="283" spans="18:66" s="2" customFormat="1" ht="12.75">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row>
    <row r="284" spans="18:66" s="2" customFormat="1" ht="12.75">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row>
    <row r="285" spans="18:66" s="2" customFormat="1" ht="12.75">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37"/>
      <c r="AV285" s="137"/>
      <c r="AW285" s="137"/>
      <c r="AX285" s="137"/>
      <c r="AY285" s="137"/>
      <c r="AZ285" s="137"/>
      <c r="BA285" s="137"/>
      <c r="BB285" s="137"/>
      <c r="BC285" s="137"/>
      <c r="BD285" s="137"/>
      <c r="BE285" s="137"/>
      <c r="BF285" s="137"/>
      <c r="BG285" s="137"/>
      <c r="BH285" s="137"/>
      <c r="BI285" s="137"/>
      <c r="BJ285" s="137"/>
      <c r="BK285" s="137"/>
      <c r="BL285" s="137"/>
      <c r="BM285" s="137"/>
      <c r="BN285" s="137"/>
    </row>
    <row r="286" spans="18:66" s="2" customFormat="1" ht="12.75">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37"/>
      <c r="AW286" s="137"/>
      <c r="AX286" s="137"/>
      <c r="AY286" s="137"/>
      <c r="AZ286" s="137"/>
      <c r="BA286" s="137"/>
      <c r="BB286" s="137"/>
      <c r="BC286" s="137"/>
      <c r="BD286" s="137"/>
      <c r="BE286" s="137"/>
      <c r="BF286" s="137"/>
      <c r="BG286" s="137"/>
      <c r="BH286" s="137"/>
      <c r="BI286" s="137"/>
      <c r="BJ286" s="137"/>
      <c r="BK286" s="137"/>
      <c r="BL286" s="137"/>
      <c r="BM286" s="137"/>
      <c r="BN286" s="137"/>
    </row>
    <row r="287" spans="18:66" s="2" customFormat="1" ht="12.75">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row>
    <row r="288" spans="18:66" s="2" customFormat="1" ht="12.75">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7"/>
      <c r="AY288" s="137"/>
      <c r="AZ288" s="137"/>
      <c r="BA288" s="137"/>
      <c r="BB288" s="137"/>
      <c r="BC288" s="137"/>
      <c r="BD288" s="137"/>
      <c r="BE288" s="137"/>
      <c r="BF288" s="137"/>
      <c r="BG288" s="137"/>
      <c r="BH288" s="137"/>
      <c r="BI288" s="137"/>
      <c r="BJ288" s="137"/>
      <c r="BK288" s="137"/>
      <c r="BL288" s="137"/>
      <c r="BM288" s="137"/>
      <c r="BN288" s="137"/>
    </row>
    <row r="289" spans="18:66" s="2" customFormat="1" ht="12.75">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c r="BG289" s="137"/>
      <c r="BH289" s="137"/>
      <c r="BI289" s="137"/>
      <c r="BJ289" s="137"/>
      <c r="BK289" s="137"/>
      <c r="BL289" s="137"/>
      <c r="BM289" s="137"/>
      <c r="BN289" s="137"/>
    </row>
    <row r="290" spans="18:66" s="2" customFormat="1" ht="12.75">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137"/>
      <c r="BA290" s="137"/>
      <c r="BB290" s="137"/>
      <c r="BC290" s="137"/>
      <c r="BD290" s="137"/>
      <c r="BE290" s="137"/>
      <c r="BF290" s="137"/>
      <c r="BG290" s="137"/>
      <c r="BH290" s="137"/>
      <c r="BI290" s="137"/>
      <c r="BJ290" s="137"/>
      <c r="BK290" s="137"/>
      <c r="BL290" s="137"/>
      <c r="BM290" s="137"/>
      <c r="BN290" s="137"/>
    </row>
    <row r="291" spans="18:66" s="2" customFormat="1" ht="12.75">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row>
    <row r="292" spans="18:66" s="2" customFormat="1" ht="12.75">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row>
    <row r="293" spans="18:66" s="2" customFormat="1" ht="12.75">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37"/>
      <c r="AW293" s="137"/>
      <c r="AX293" s="137"/>
      <c r="AY293" s="137"/>
      <c r="AZ293" s="137"/>
      <c r="BA293" s="137"/>
      <c r="BB293" s="137"/>
      <c r="BC293" s="137"/>
      <c r="BD293" s="137"/>
      <c r="BE293" s="137"/>
      <c r="BF293" s="137"/>
      <c r="BG293" s="137"/>
      <c r="BH293" s="137"/>
      <c r="BI293" s="137"/>
      <c r="BJ293" s="137"/>
      <c r="BK293" s="137"/>
      <c r="BL293" s="137"/>
      <c r="BM293" s="137"/>
      <c r="BN293" s="137"/>
    </row>
    <row r="294" spans="18:66" s="2" customFormat="1" ht="12.75">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row>
    <row r="295" spans="18:66" s="2" customFormat="1" ht="12.75">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37"/>
      <c r="AW295" s="137"/>
      <c r="AX295" s="137"/>
      <c r="AY295" s="137"/>
      <c r="AZ295" s="137"/>
      <c r="BA295" s="137"/>
      <c r="BB295" s="137"/>
      <c r="BC295" s="137"/>
      <c r="BD295" s="137"/>
      <c r="BE295" s="137"/>
      <c r="BF295" s="137"/>
      <c r="BG295" s="137"/>
      <c r="BH295" s="137"/>
      <c r="BI295" s="137"/>
      <c r="BJ295" s="137"/>
      <c r="BK295" s="137"/>
      <c r="BL295" s="137"/>
      <c r="BM295" s="137"/>
      <c r="BN295" s="137"/>
    </row>
    <row r="296" spans="18:66" s="2" customFormat="1" ht="12.75">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row>
    <row r="297" spans="18:66" s="2" customFormat="1" ht="12.75">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c r="BF297" s="137"/>
      <c r="BG297" s="137"/>
      <c r="BH297" s="137"/>
      <c r="BI297" s="137"/>
      <c r="BJ297" s="137"/>
      <c r="BK297" s="137"/>
      <c r="BL297" s="137"/>
      <c r="BM297" s="137"/>
      <c r="BN297" s="137"/>
    </row>
    <row r="298" spans="18:66" s="2" customFormat="1" ht="12.75">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7"/>
      <c r="BE298" s="137"/>
      <c r="BF298" s="137"/>
      <c r="BG298" s="137"/>
      <c r="BH298" s="137"/>
      <c r="BI298" s="137"/>
      <c r="BJ298" s="137"/>
      <c r="BK298" s="137"/>
      <c r="BL298" s="137"/>
      <c r="BM298" s="137"/>
      <c r="BN298" s="137"/>
    </row>
    <row r="299" spans="18:66" s="2" customFormat="1" ht="12.75">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row>
    <row r="300" spans="18:66" s="2" customFormat="1" ht="12.75">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row>
    <row r="301" spans="18:66" s="2" customFormat="1" ht="12.75">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row>
    <row r="302" spans="18:66" s="2" customFormat="1" ht="12.75">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row>
    <row r="303" spans="18:66" s="2" customFormat="1" ht="12.75">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37"/>
      <c r="AV303" s="137"/>
      <c r="AW303" s="137"/>
      <c r="AX303" s="137"/>
      <c r="AY303" s="137"/>
      <c r="AZ303" s="137"/>
      <c r="BA303" s="137"/>
      <c r="BB303" s="137"/>
      <c r="BC303" s="137"/>
      <c r="BD303" s="137"/>
      <c r="BE303" s="137"/>
      <c r="BF303" s="137"/>
      <c r="BG303" s="137"/>
      <c r="BH303" s="137"/>
      <c r="BI303" s="137"/>
      <c r="BJ303" s="137"/>
      <c r="BK303" s="137"/>
      <c r="BL303" s="137"/>
      <c r="BM303" s="137"/>
      <c r="BN303" s="137"/>
    </row>
    <row r="304" spans="18:66" s="2" customFormat="1" ht="12.75">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37"/>
      <c r="AV304" s="137"/>
      <c r="AW304" s="137"/>
      <c r="AX304" s="137"/>
      <c r="AY304" s="137"/>
      <c r="AZ304" s="137"/>
      <c r="BA304" s="137"/>
      <c r="BB304" s="137"/>
      <c r="BC304" s="137"/>
      <c r="BD304" s="137"/>
      <c r="BE304" s="137"/>
      <c r="BF304" s="137"/>
      <c r="BG304" s="137"/>
      <c r="BH304" s="137"/>
      <c r="BI304" s="137"/>
      <c r="BJ304" s="137"/>
      <c r="BK304" s="137"/>
      <c r="BL304" s="137"/>
      <c r="BM304" s="137"/>
      <c r="BN304" s="137"/>
    </row>
    <row r="305" spans="18:66" s="2" customFormat="1" ht="12.75">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37"/>
      <c r="AV305" s="137"/>
      <c r="AW305" s="137"/>
      <c r="AX305" s="137"/>
      <c r="AY305" s="137"/>
      <c r="AZ305" s="137"/>
      <c r="BA305" s="137"/>
      <c r="BB305" s="137"/>
      <c r="BC305" s="137"/>
      <c r="BD305" s="137"/>
      <c r="BE305" s="137"/>
      <c r="BF305" s="137"/>
      <c r="BG305" s="137"/>
      <c r="BH305" s="137"/>
      <c r="BI305" s="137"/>
      <c r="BJ305" s="137"/>
      <c r="BK305" s="137"/>
      <c r="BL305" s="137"/>
      <c r="BM305" s="137"/>
      <c r="BN305" s="137"/>
    </row>
    <row r="306" spans="18:66" s="2" customFormat="1" ht="12.75">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7"/>
      <c r="BE306" s="137"/>
      <c r="BF306" s="137"/>
      <c r="BG306" s="137"/>
      <c r="BH306" s="137"/>
      <c r="BI306" s="137"/>
      <c r="BJ306" s="137"/>
      <c r="BK306" s="137"/>
      <c r="BL306" s="137"/>
      <c r="BM306" s="137"/>
      <c r="BN306" s="137"/>
    </row>
    <row r="307" spans="18:66" s="2" customFormat="1" ht="12.75">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7"/>
      <c r="AY307" s="137"/>
      <c r="AZ307" s="137"/>
      <c r="BA307" s="137"/>
      <c r="BB307" s="137"/>
      <c r="BC307" s="137"/>
      <c r="BD307" s="137"/>
      <c r="BE307" s="137"/>
      <c r="BF307" s="137"/>
      <c r="BG307" s="137"/>
      <c r="BH307" s="137"/>
      <c r="BI307" s="137"/>
      <c r="BJ307" s="137"/>
      <c r="BK307" s="137"/>
      <c r="BL307" s="137"/>
      <c r="BM307" s="137"/>
      <c r="BN307" s="137"/>
    </row>
    <row r="308" spans="18:66" s="2" customFormat="1" ht="12.75">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7"/>
      <c r="BE308" s="137"/>
      <c r="BF308" s="137"/>
      <c r="BG308" s="137"/>
      <c r="BH308" s="137"/>
      <c r="BI308" s="137"/>
      <c r="BJ308" s="137"/>
      <c r="BK308" s="137"/>
      <c r="BL308" s="137"/>
      <c r="BM308" s="137"/>
      <c r="BN308" s="137"/>
    </row>
    <row r="309" spans="18:66" s="2" customFormat="1" ht="12.75">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7"/>
      <c r="AY309" s="137"/>
      <c r="AZ309" s="137"/>
      <c r="BA309" s="137"/>
      <c r="BB309" s="137"/>
      <c r="BC309" s="137"/>
      <c r="BD309" s="137"/>
      <c r="BE309" s="137"/>
      <c r="BF309" s="137"/>
      <c r="BG309" s="137"/>
      <c r="BH309" s="137"/>
      <c r="BI309" s="137"/>
      <c r="BJ309" s="137"/>
      <c r="BK309" s="137"/>
      <c r="BL309" s="137"/>
      <c r="BM309" s="137"/>
      <c r="BN309" s="137"/>
    </row>
    <row r="310" spans="18:66" s="2" customFormat="1" ht="12.75">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c r="AW310" s="137"/>
      <c r="AX310" s="137"/>
      <c r="AY310" s="137"/>
      <c r="AZ310" s="137"/>
      <c r="BA310" s="137"/>
      <c r="BB310" s="137"/>
      <c r="BC310" s="137"/>
      <c r="BD310" s="137"/>
      <c r="BE310" s="137"/>
      <c r="BF310" s="137"/>
      <c r="BG310" s="137"/>
      <c r="BH310" s="137"/>
      <c r="BI310" s="137"/>
      <c r="BJ310" s="137"/>
      <c r="BK310" s="137"/>
      <c r="BL310" s="137"/>
      <c r="BM310" s="137"/>
      <c r="BN310" s="137"/>
    </row>
    <row r="311" spans="18:66" s="2" customFormat="1" ht="12.75">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37"/>
      <c r="AW311" s="137"/>
      <c r="AX311" s="137"/>
      <c r="AY311" s="137"/>
      <c r="AZ311" s="137"/>
      <c r="BA311" s="137"/>
      <c r="BB311" s="137"/>
      <c r="BC311" s="137"/>
      <c r="BD311" s="137"/>
      <c r="BE311" s="137"/>
      <c r="BF311" s="137"/>
      <c r="BG311" s="137"/>
      <c r="BH311" s="137"/>
      <c r="BI311" s="137"/>
      <c r="BJ311" s="137"/>
      <c r="BK311" s="137"/>
      <c r="BL311" s="137"/>
      <c r="BM311" s="137"/>
      <c r="BN311" s="137"/>
    </row>
    <row r="312" spans="18:66" s="2" customFormat="1" ht="12.75">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c r="BF312" s="137"/>
      <c r="BG312" s="137"/>
      <c r="BH312" s="137"/>
      <c r="BI312" s="137"/>
      <c r="BJ312" s="137"/>
      <c r="BK312" s="137"/>
      <c r="BL312" s="137"/>
      <c r="BM312" s="137"/>
      <c r="BN312" s="137"/>
    </row>
    <row r="313" spans="18:66" s="2" customFormat="1" ht="12.75">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c r="BF313" s="137"/>
      <c r="BG313" s="137"/>
      <c r="BH313" s="137"/>
      <c r="BI313" s="137"/>
      <c r="BJ313" s="137"/>
      <c r="BK313" s="137"/>
      <c r="BL313" s="137"/>
      <c r="BM313" s="137"/>
      <c r="BN313" s="137"/>
    </row>
    <row r="314" spans="18:66" s="2" customFormat="1" ht="12.75">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c r="BF314" s="137"/>
      <c r="BG314" s="137"/>
      <c r="BH314" s="137"/>
      <c r="BI314" s="137"/>
      <c r="BJ314" s="137"/>
      <c r="BK314" s="137"/>
      <c r="BL314" s="137"/>
      <c r="BM314" s="137"/>
      <c r="BN314" s="137"/>
    </row>
    <row r="315" spans="18:66" s="2" customFormat="1" ht="12.75">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c r="BF315" s="137"/>
      <c r="BG315" s="137"/>
      <c r="BH315" s="137"/>
      <c r="BI315" s="137"/>
      <c r="BJ315" s="137"/>
      <c r="BK315" s="137"/>
      <c r="BL315" s="137"/>
      <c r="BM315" s="137"/>
      <c r="BN315" s="137"/>
    </row>
    <row r="316" spans="18:66" s="2" customFormat="1" ht="12.75">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c r="BF316" s="137"/>
      <c r="BG316" s="137"/>
      <c r="BH316" s="137"/>
      <c r="BI316" s="137"/>
      <c r="BJ316" s="137"/>
      <c r="BK316" s="137"/>
      <c r="BL316" s="137"/>
      <c r="BM316" s="137"/>
      <c r="BN316" s="137"/>
    </row>
    <row r="317" spans="18:66" s="2" customFormat="1" ht="12.75">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c r="BF317" s="137"/>
      <c r="BG317" s="137"/>
      <c r="BH317" s="137"/>
      <c r="BI317" s="137"/>
      <c r="BJ317" s="137"/>
      <c r="BK317" s="137"/>
      <c r="BL317" s="137"/>
      <c r="BM317" s="137"/>
      <c r="BN317" s="137"/>
    </row>
    <row r="318" spans="18:66" s="2" customFormat="1" ht="12.75">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c r="BF318" s="137"/>
      <c r="BG318" s="137"/>
      <c r="BH318" s="137"/>
      <c r="BI318" s="137"/>
      <c r="BJ318" s="137"/>
      <c r="BK318" s="137"/>
      <c r="BL318" s="137"/>
      <c r="BM318" s="137"/>
      <c r="BN318" s="137"/>
    </row>
    <row r="319" spans="18:66" s="2" customFormat="1" ht="12.75">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c r="AW319" s="137"/>
      <c r="AX319" s="137"/>
      <c r="AY319" s="137"/>
      <c r="AZ319" s="137"/>
      <c r="BA319" s="137"/>
      <c r="BB319" s="137"/>
      <c r="BC319" s="137"/>
      <c r="BD319" s="137"/>
      <c r="BE319" s="137"/>
      <c r="BF319" s="137"/>
      <c r="BG319" s="137"/>
      <c r="BH319" s="137"/>
      <c r="BI319" s="137"/>
      <c r="BJ319" s="137"/>
      <c r="BK319" s="137"/>
      <c r="BL319" s="137"/>
      <c r="BM319" s="137"/>
      <c r="BN319" s="137"/>
    </row>
    <row r="320" spans="18:66" s="2" customFormat="1" ht="12.75">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c r="BD320" s="137"/>
      <c r="BE320" s="137"/>
      <c r="BF320" s="137"/>
      <c r="BG320" s="137"/>
      <c r="BH320" s="137"/>
      <c r="BI320" s="137"/>
      <c r="BJ320" s="137"/>
      <c r="BK320" s="137"/>
      <c r="BL320" s="137"/>
      <c r="BM320" s="137"/>
      <c r="BN320" s="137"/>
    </row>
    <row r="321" spans="18:66" s="2" customFormat="1" ht="12.75">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c r="BD321" s="137"/>
      <c r="BE321" s="137"/>
      <c r="BF321" s="137"/>
      <c r="BG321" s="137"/>
      <c r="BH321" s="137"/>
      <c r="BI321" s="137"/>
      <c r="BJ321" s="137"/>
      <c r="BK321" s="137"/>
      <c r="BL321" s="137"/>
      <c r="BM321" s="137"/>
      <c r="BN321" s="137"/>
    </row>
    <row r="322" spans="18:66" s="2" customFormat="1" ht="12.75">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7"/>
      <c r="BE322" s="137"/>
      <c r="BF322" s="137"/>
      <c r="BG322" s="137"/>
      <c r="BH322" s="137"/>
      <c r="BI322" s="137"/>
      <c r="BJ322" s="137"/>
      <c r="BK322" s="137"/>
      <c r="BL322" s="137"/>
      <c r="BM322" s="137"/>
      <c r="BN322" s="137"/>
    </row>
    <row r="323" spans="18:66" s="2" customFormat="1" ht="12.75">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c r="BD323" s="137"/>
      <c r="BE323" s="137"/>
      <c r="BF323" s="137"/>
      <c r="BG323" s="137"/>
      <c r="BH323" s="137"/>
      <c r="BI323" s="137"/>
      <c r="BJ323" s="137"/>
      <c r="BK323" s="137"/>
      <c r="BL323" s="137"/>
      <c r="BM323" s="137"/>
      <c r="BN323" s="137"/>
    </row>
    <row r="324" spans="18:66" s="2" customFormat="1" ht="12.75">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c r="AV324" s="137"/>
      <c r="AW324" s="137"/>
      <c r="AX324" s="137"/>
      <c r="AY324" s="137"/>
      <c r="AZ324" s="137"/>
      <c r="BA324" s="137"/>
      <c r="BB324" s="137"/>
      <c r="BC324" s="137"/>
      <c r="BD324" s="137"/>
      <c r="BE324" s="137"/>
      <c r="BF324" s="137"/>
      <c r="BG324" s="137"/>
      <c r="BH324" s="137"/>
      <c r="BI324" s="137"/>
      <c r="BJ324" s="137"/>
      <c r="BK324" s="137"/>
      <c r="BL324" s="137"/>
      <c r="BM324" s="137"/>
      <c r="BN324" s="137"/>
    </row>
    <row r="325" spans="18:66" s="2" customFormat="1" ht="12.75">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row>
    <row r="326" spans="18:66" s="2" customFormat="1" ht="12.75">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c r="BF326" s="137"/>
      <c r="BG326" s="137"/>
      <c r="BH326" s="137"/>
      <c r="BI326" s="137"/>
      <c r="BJ326" s="137"/>
      <c r="BK326" s="137"/>
      <c r="BL326" s="137"/>
      <c r="BM326" s="137"/>
      <c r="BN326" s="137"/>
    </row>
    <row r="327" spans="18:66" s="2" customFormat="1" ht="12.75">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c r="AW327" s="137"/>
      <c r="AX327" s="137"/>
      <c r="AY327" s="137"/>
      <c r="AZ327" s="137"/>
      <c r="BA327" s="137"/>
      <c r="BB327" s="137"/>
      <c r="BC327" s="137"/>
      <c r="BD327" s="137"/>
      <c r="BE327" s="137"/>
      <c r="BF327" s="137"/>
      <c r="BG327" s="137"/>
      <c r="BH327" s="137"/>
      <c r="BI327" s="137"/>
      <c r="BJ327" s="137"/>
      <c r="BK327" s="137"/>
      <c r="BL327" s="137"/>
      <c r="BM327" s="137"/>
      <c r="BN327" s="137"/>
    </row>
    <row r="328" spans="18:66" s="2" customFormat="1" ht="12.75">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c r="BF328" s="137"/>
      <c r="BG328" s="137"/>
      <c r="BH328" s="137"/>
      <c r="BI328" s="137"/>
      <c r="BJ328" s="137"/>
      <c r="BK328" s="137"/>
      <c r="BL328" s="137"/>
      <c r="BM328" s="137"/>
      <c r="BN328" s="137"/>
    </row>
    <row r="329" spans="18:66" s="2" customFormat="1" ht="12.75">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37"/>
      <c r="AV329" s="137"/>
      <c r="AW329" s="137"/>
      <c r="AX329" s="137"/>
      <c r="AY329" s="137"/>
      <c r="AZ329" s="137"/>
      <c r="BA329" s="137"/>
      <c r="BB329" s="137"/>
      <c r="BC329" s="137"/>
      <c r="BD329" s="137"/>
      <c r="BE329" s="137"/>
      <c r="BF329" s="137"/>
      <c r="BG329" s="137"/>
      <c r="BH329" s="137"/>
      <c r="BI329" s="137"/>
      <c r="BJ329" s="137"/>
      <c r="BK329" s="137"/>
      <c r="BL329" s="137"/>
      <c r="BM329" s="137"/>
      <c r="BN329" s="137"/>
    </row>
    <row r="330" spans="18:66" s="2" customFormat="1" ht="12.75">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7"/>
      <c r="BE330" s="137"/>
      <c r="BF330" s="137"/>
      <c r="BG330" s="137"/>
      <c r="BH330" s="137"/>
      <c r="BI330" s="137"/>
      <c r="BJ330" s="137"/>
      <c r="BK330" s="137"/>
      <c r="BL330" s="137"/>
      <c r="BM330" s="137"/>
      <c r="BN330" s="137"/>
    </row>
    <row r="331" spans="18:66" s="2" customFormat="1" ht="12.75">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37"/>
      <c r="AV331" s="137"/>
      <c r="AW331" s="137"/>
      <c r="AX331" s="137"/>
      <c r="AY331" s="137"/>
      <c r="AZ331" s="137"/>
      <c r="BA331" s="137"/>
      <c r="BB331" s="137"/>
      <c r="BC331" s="137"/>
      <c r="BD331" s="137"/>
      <c r="BE331" s="137"/>
      <c r="BF331" s="137"/>
      <c r="BG331" s="137"/>
      <c r="BH331" s="137"/>
      <c r="BI331" s="137"/>
      <c r="BJ331" s="137"/>
      <c r="BK331" s="137"/>
      <c r="BL331" s="137"/>
      <c r="BM331" s="137"/>
      <c r="BN331" s="137"/>
    </row>
    <row r="332" spans="18:66" s="2" customFormat="1" ht="12.75">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37"/>
      <c r="AV332" s="137"/>
      <c r="AW332" s="137"/>
      <c r="AX332" s="137"/>
      <c r="AY332" s="137"/>
      <c r="AZ332" s="137"/>
      <c r="BA332" s="137"/>
      <c r="BB332" s="137"/>
      <c r="BC332" s="137"/>
      <c r="BD332" s="137"/>
      <c r="BE332" s="137"/>
      <c r="BF332" s="137"/>
      <c r="BG332" s="137"/>
      <c r="BH332" s="137"/>
      <c r="BI332" s="137"/>
      <c r="BJ332" s="137"/>
      <c r="BK332" s="137"/>
      <c r="BL332" s="137"/>
      <c r="BM332" s="137"/>
      <c r="BN332" s="137"/>
    </row>
    <row r="333" spans="18:66" s="2" customFormat="1" ht="12.75">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37"/>
      <c r="AV333" s="137"/>
      <c r="AW333" s="137"/>
      <c r="AX333" s="137"/>
      <c r="AY333" s="137"/>
      <c r="AZ333" s="137"/>
      <c r="BA333" s="137"/>
      <c r="BB333" s="137"/>
      <c r="BC333" s="137"/>
      <c r="BD333" s="137"/>
      <c r="BE333" s="137"/>
      <c r="BF333" s="137"/>
      <c r="BG333" s="137"/>
      <c r="BH333" s="137"/>
      <c r="BI333" s="137"/>
      <c r="BJ333" s="137"/>
      <c r="BK333" s="137"/>
      <c r="BL333" s="137"/>
      <c r="BM333" s="137"/>
      <c r="BN333" s="137"/>
    </row>
    <row r="334" spans="18:66" s="2" customFormat="1" ht="12.75">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37"/>
      <c r="AV334" s="137"/>
      <c r="AW334" s="137"/>
      <c r="AX334" s="137"/>
      <c r="AY334" s="137"/>
      <c r="AZ334" s="137"/>
      <c r="BA334" s="137"/>
      <c r="BB334" s="137"/>
      <c r="BC334" s="137"/>
      <c r="BD334" s="137"/>
      <c r="BE334" s="137"/>
      <c r="BF334" s="137"/>
      <c r="BG334" s="137"/>
      <c r="BH334" s="137"/>
      <c r="BI334" s="137"/>
      <c r="BJ334" s="137"/>
      <c r="BK334" s="137"/>
      <c r="BL334" s="137"/>
      <c r="BM334" s="137"/>
      <c r="BN334" s="137"/>
    </row>
    <row r="335" spans="18:66" s="2" customFormat="1" ht="12.75">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37"/>
      <c r="AV335" s="137"/>
      <c r="AW335" s="137"/>
      <c r="AX335" s="137"/>
      <c r="AY335" s="137"/>
      <c r="AZ335" s="137"/>
      <c r="BA335" s="137"/>
      <c r="BB335" s="137"/>
      <c r="BC335" s="137"/>
      <c r="BD335" s="137"/>
      <c r="BE335" s="137"/>
      <c r="BF335" s="137"/>
      <c r="BG335" s="137"/>
      <c r="BH335" s="137"/>
      <c r="BI335" s="137"/>
      <c r="BJ335" s="137"/>
      <c r="BK335" s="137"/>
      <c r="BL335" s="137"/>
      <c r="BM335" s="137"/>
      <c r="BN335" s="137"/>
    </row>
    <row r="336" spans="18:66" s="2" customFormat="1" ht="12.75">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37"/>
      <c r="AW336" s="137"/>
      <c r="AX336" s="137"/>
      <c r="AY336" s="137"/>
      <c r="AZ336" s="137"/>
      <c r="BA336" s="137"/>
      <c r="BB336" s="137"/>
      <c r="BC336" s="137"/>
      <c r="BD336" s="137"/>
      <c r="BE336" s="137"/>
      <c r="BF336" s="137"/>
      <c r="BG336" s="137"/>
      <c r="BH336" s="137"/>
      <c r="BI336" s="137"/>
      <c r="BJ336" s="137"/>
      <c r="BK336" s="137"/>
      <c r="BL336" s="137"/>
      <c r="BM336" s="137"/>
      <c r="BN336" s="137"/>
    </row>
    <row r="337" spans="18:66" s="2" customFormat="1" ht="12.75">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row>
    <row r="338" spans="18:66" s="2" customFormat="1" ht="12.75">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37"/>
      <c r="AV338" s="137"/>
      <c r="AW338" s="137"/>
      <c r="AX338" s="137"/>
      <c r="AY338" s="137"/>
      <c r="AZ338" s="137"/>
      <c r="BA338" s="137"/>
      <c r="BB338" s="137"/>
      <c r="BC338" s="137"/>
      <c r="BD338" s="137"/>
      <c r="BE338" s="137"/>
      <c r="BF338" s="137"/>
      <c r="BG338" s="137"/>
      <c r="BH338" s="137"/>
      <c r="BI338" s="137"/>
      <c r="BJ338" s="137"/>
      <c r="BK338" s="137"/>
      <c r="BL338" s="137"/>
      <c r="BM338" s="137"/>
      <c r="BN338" s="137"/>
    </row>
    <row r="339" spans="18:66" s="2" customFormat="1" ht="12.75">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37"/>
      <c r="AV339" s="137"/>
      <c r="AW339" s="137"/>
      <c r="AX339" s="137"/>
      <c r="AY339" s="137"/>
      <c r="AZ339" s="137"/>
      <c r="BA339" s="137"/>
      <c r="BB339" s="137"/>
      <c r="BC339" s="137"/>
      <c r="BD339" s="137"/>
      <c r="BE339" s="137"/>
      <c r="BF339" s="137"/>
      <c r="BG339" s="137"/>
      <c r="BH339" s="137"/>
      <c r="BI339" s="137"/>
      <c r="BJ339" s="137"/>
      <c r="BK339" s="137"/>
      <c r="BL339" s="137"/>
      <c r="BM339" s="137"/>
      <c r="BN339" s="137"/>
    </row>
    <row r="340" spans="18:66" s="2" customFormat="1" ht="12.75">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c r="BM340" s="137"/>
      <c r="BN340" s="137"/>
    </row>
    <row r="341" spans="18:66" s="2" customFormat="1" ht="12.75">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37"/>
      <c r="AV341" s="137"/>
      <c r="AW341" s="137"/>
      <c r="AX341" s="137"/>
      <c r="AY341" s="137"/>
      <c r="AZ341" s="137"/>
      <c r="BA341" s="137"/>
      <c r="BB341" s="137"/>
      <c r="BC341" s="137"/>
      <c r="BD341" s="137"/>
      <c r="BE341" s="137"/>
      <c r="BF341" s="137"/>
      <c r="BG341" s="137"/>
      <c r="BH341" s="137"/>
      <c r="BI341" s="137"/>
      <c r="BJ341" s="137"/>
      <c r="BK341" s="137"/>
      <c r="BL341" s="137"/>
      <c r="BM341" s="137"/>
      <c r="BN341" s="137"/>
    </row>
    <row r="342" spans="18:66" s="2" customFormat="1" ht="12.75">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37"/>
      <c r="AW342" s="137"/>
      <c r="AX342" s="137"/>
      <c r="AY342" s="137"/>
      <c r="AZ342" s="137"/>
      <c r="BA342" s="137"/>
      <c r="BB342" s="137"/>
      <c r="BC342" s="137"/>
      <c r="BD342" s="137"/>
      <c r="BE342" s="137"/>
      <c r="BF342" s="137"/>
      <c r="BG342" s="137"/>
      <c r="BH342" s="137"/>
      <c r="BI342" s="137"/>
      <c r="BJ342" s="137"/>
      <c r="BK342" s="137"/>
      <c r="BL342" s="137"/>
      <c r="BM342" s="137"/>
      <c r="BN342" s="137"/>
    </row>
    <row r="343" spans="18:66" s="2" customFormat="1" ht="12.75">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c r="BI343" s="137"/>
      <c r="BJ343" s="137"/>
      <c r="BK343" s="137"/>
      <c r="BL343" s="137"/>
      <c r="BM343" s="137"/>
      <c r="BN343" s="137"/>
    </row>
    <row r="344" spans="18:66" s="2" customFormat="1" ht="12.75">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c r="BF344" s="137"/>
      <c r="BG344" s="137"/>
      <c r="BH344" s="137"/>
      <c r="BI344" s="137"/>
      <c r="BJ344" s="137"/>
      <c r="BK344" s="137"/>
      <c r="BL344" s="137"/>
      <c r="BM344" s="137"/>
      <c r="BN344" s="137"/>
    </row>
    <row r="345" spans="18:66" s="2" customFormat="1" ht="12.75">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c r="BF345" s="137"/>
      <c r="BG345" s="137"/>
      <c r="BH345" s="137"/>
      <c r="BI345" s="137"/>
      <c r="BJ345" s="137"/>
      <c r="BK345" s="137"/>
      <c r="BL345" s="137"/>
      <c r="BM345" s="137"/>
      <c r="BN345" s="137"/>
    </row>
    <row r="346" spans="18:66" s="2" customFormat="1" ht="12.75">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row>
    <row r="347" spans="18:66" s="2" customFormat="1" ht="12.75">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row>
    <row r="348" spans="18:66" s="2" customFormat="1" ht="12.75">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row>
    <row r="349" spans="18:66" s="2" customFormat="1" ht="12.75">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row>
    <row r="350" spans="18:66" s="2" customFormat="1" ht="12.75">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row>
    <row r="351" spans="18:66" s="2" customFormat="1" ht="12.75">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row>
    <row r="352" spans="18:66" s="2" customFormat="1" ht="12.75">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c r="BF352" s="137"/>
      <c r="BG352" s="137"/>
      <c r="BH352" s="137"/>
      <c r="BI352" s="137"/>
      <c r="BJ352" s="137"/>
      <c r="BK352" s="137"/>
      <c r="BL352" s="137"/>
      <c r="BM352" s="137"/>
      <c r="BN352" s="137"/>
    </row>
    <row r="353" spans="18:66" s="2" customFormat="1" ht="12.75">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37"/>
      <c r="AV353" s="137"/>
      <c r="AW353" s="137"/>
      <c r="AX353" s="137"/>
      <c r="AY353" s="137"/>
      <c r="AZ353" s="137"/>
      <c r="BA353" s="137"/>
      <c r="BB353" s="137"/>
      <c r="BC353" s="137"/>
      <c r="BD353" s="137"/>
      <c r="BE353" s="137"/>
      <c r="BF353" s="137"/>
      <c r="BG353" s="137"/>
      <c r="BH353" s="137"/>
      <c r="BI353" s="137"/>
      <c r="BJ353" s="137"/>
      <c r="BK353" s="137"/>
      <c r="BL353" s="137"/>
      <c r="BM353" s="137"/>
      <c r="BN353" s="137"/>
    </row>
    <row r="354" spans="18:66" s="2" customFormat="1" ht="12.75">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7"/>
      <c r="BE354" s="137"/>
      <c r="BF354" s="137"/>
      <c r="BG354" s="137"/>
      <c r="BH354" s="137"/>
      <c r="BI354" s="137"/>
      <c r="BJ354" s="137"/>
      <c r="BK354" s="137"/>
      <c r="BL354" s="137"/>
      <c r="BM354" s="137"/>
      <c r="BN354" s="137"/>
    </row>
    <row r="355" spans="18:66" s="2" customFormat="1" ht="12.75">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37"/>
      <c r="AW355" s="137"/>
      <c r="AX355" s="137"/>
      <c r="AY355" s="137"/>
      <c r="AZ355" s="137"/>
      <c r="BA355" s="137"/>
      <c r="BB355" s="137"/>
      <c r="BC355" s="137"/>
      <c r="BD355" s="137"/>
      <c r="BE355" s="137"/>
      <c r="BF355" s="137"/>
      <c r="BG355" s="137"/>
      <c r="BH355" s="137"/>
      <c r="BI355" s="137"/>
      <c r="BJ355" s="137"/>
      <c r="BK355" s="137"/>
      <c r="BL355" s="137"/>
      <c r="BM355" s="137"/>
      <c r="BN355" s="137"/>
    </row>
    <row r="356" spans="18:66" s="2" customFormat="1" ht="12.75">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c r="BF356" s="137"/>
      <c r="BG356" s="137"/>
      <c r="BH356" s="137"/>
      <c r="BI356" s="137"/>
      <c r="BJ356" s="137"/>
      <c r="BK356" s="137"/>
      <c r="BL356" s="137"/>
      <c r="BM356" s="137"/>
      <c r="BN356" s="137"/>
    </row>
    <row r="357" spans="18:66" s="2" customFormat="1" ht="12.75">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37"/>
      <c r="BM357" s="137"/>
      <c r="BN357" s="137"/>
    </row>
    <row r="358" spans="18:66" s="2" customFormat="1" ht="12.75">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7"/>
      <c r="BE358" s="137"/>
      <c r="BF358" s="137"/>
      <c r="BG358" s="137"/>
      <c r="BH358" s="137"/>
      <c r="BI358" s="137"/>
      <c r="BJ358" s="137"/>
      <c r="BK358" s="137"/>
      <c r="BL358" s="137"/>
      <c r="BM358" s="137"/>
      <c r="BN358" s="137"/>
    </row>
    <row r="359" spans="18:66" s="2" customFormat="1" ht="12.75">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c r="AV359" s="137"/>
      <c r="AW359" s="137"/>
      <c r="AX359" s="137"/>
      <c r="AY359" s="137"/>
      <c r="AZ359" s="137"/>
      <c r="BA359" s="137"/>
      <c r="BB359" s="137"/>
      <c r="BC359" s="137"/>
      <c r="BD359" s="137"/>
      <c r="BE359" s="137"/>
      <c r="BF359" s="137"/>
      <c r="BG359" s="137"/>
      <c r="BH359" s="137"/>
      <c r="BI359" s="137"/>
      <c r="BJ359" s="137"/>
      <c r="BK359" s="137"/>
      <c r="BL359" s="137"/>
      <c r="BM359" s="137"/>
      <c r="BN359" s="137"/>
    </row>
    <row r="360" spans="18:66" s="2" customFormat="1" ht="12.75">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7"/>
      <c r="BE360" s="137"/>
      <c r="BF360" s="137"/>
      <c r="BG360" s="137"/>
      <c r="BH360" s="137"/>
      <c r="BI360" s="137"/>
      <c r="BJ360" s="137"/>
      <c r="BK360" s="137"/>
      <c r="BL360" s="137"/>
      <c r="BM360" s="137"/>
      <c r="BN360" s="137"/>
    </row>
    <row r="361" spans="18:66" s="2" customFormat="1" ht="12.75">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37"/>
      <c r="AW361" s="137"/>
      <c r="AX361" s="137"/>
      <c r="AY361" s="137"/>
      <c r="AZ361" s="137"/>
      <c r="BA361" s="137"/>
      <c r="BB361" s="137"/>
      <c r="BC361" s="137"/>
      <c r="BD361" s="137"/>
      <c r="BE361" s="137"/>
      <c r="BF361" s="137"/>
      <c r="BG361" s="137"/>
      <c r="BH361" s="137"/>
      <c r="BI361" s="137"/>
      <c r="BJ361" s="137"/>
      <c r="BK361" s="137"/>
      <c r="BL361" s="137"/>
      <c r="BM361" s="137"/>
      <c r="BN361" s="137"/>
    </row>
    <row r="362" spans="18:66" s="2" customFormat="1" ht="12.75">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37"/>
      <c r="AW362" s="137"/>
      <c r="AX362" s="137"/>
      <c r="AY362" s="137"/>
      <c r="AZ362" s="137"/>
      <c r="BA362" s="137"/>
      <c r="BB362" s="137"/>
      <c r="BC362" s="137"/>
      <c r="BD362" s="137"/>
      <c r="BE362" s="137"/>
      <c r="BF362" s="137"/>
      <c r="BG362" s="137"/>
      <c r="BH362" s="137"/>
      <c r="BI362" s="137"/>
      <c r="BJ362" s="137"/>
      <c r="BK362" s="137"/>
      <c r="BL362" s="137"/>
      <c r="BM362" s="137"/>
      <c r="BN362" s="137"/>
    </row>
    <row r="363" spans="18:66" s="2" customFormat="1" ht="12.75">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37"/>
      <c r="AV363" s="137"/>
      <c r="AW363" s="137"/>
      <c r="AX363" s="137"/>
      <c r="AY363" s="137"/>
      <c r="AZ363" s="137"/>
      <c r="BA363" s="137"/>
      <c r="BB363" s="137"/>
      <c r="BC363" s="137"/>
      <c r="BD363" s="137"/>
      <c r="BE363" s="137"/>
      <c r="BF363" s="137"/>
      <c r="BG363" s="137"/>
      <c r="BH363" s="137"/>
      <c r="BI363" s="137"/>
      <c r="BJ363" s="137"/>
      <c r="BK363" s="137"/>
      <c r="BL363" s="137"/>
      <c r="BM363" s="137"/>
      <c r="BN363" s="137"/>
    </row>
    <row r="364" spans="18:66" s="2" customFormat="1" ht="12.75">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37"/>
      <c r="AV364" s="137"/>
      <c r="AW364" s="137"/>
      <c r="AX364" s="137"/>
      <c r="AY364" s="137"/>
      <c r="AZ364" s="137"/>
      <c r="BA364" s="137"/>
      <c r="BB364" s="137"/>
      <c r="BC364" s="137"/>
      <c r="BD364" s="137"/>
      <c r="BE364" s="137"/>
      <c r="BF364" s="137"/>
      <c r="BG364" s="137"/>
      <c r="BH364" s="137"/>
      <c r="BI364" s="137"/>
      <c r="BJ364" s="137"/>
      <c r="BK364" s="137"/>
      <c r="BL364" s="137"/>
      <c r="BM364" s="137"/>
      <c r="BN364" s="137"/>
    </row>
    <row r="365" spans="18:66" s="2" customFormat="1" ht="12.75">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c r="AV365" s="137"/>
      <c r="AW365" s="137"/>
      <c r="AX365" s="137"/>
      <c r="AY365" s="137"/>
      <c r="AZ365" s="137"/>
      <c r="BA365" s="137"/>
      <c r="BB365" s="137"/>
      <c r="BC365" s="137"/>
      <c r="BD365" s="137"/>
      <c r="BE365" s="137"/>
      <c r="BF365" s="137"/>
      <c r="BG365" s="137"/>
      <c r="BH365" s="137"/>
      <c r="BI365" s="137"/>
      <c r="BJ365" s="137"/>
      <c r="BK365" s="137"/>
      <c r="BL365" s="137"/>
      <c r="BM365" s="137"/>
      <c r="BN365" s="137"/>
    </row>
    <row r="366" spans="18:66" s="2" customFormat="1" ht="12.75">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row>
    <row r="367" spans="18:66" s="2" customFormat="1" ht="12.75">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7"/>
      <c r="AY367" s="137"/>
      <c r="AZ367" s="137"/>
      <c r="BA367" s="137"/>
      <c r="BB367" s="137"/>
      <c r="BC367" s="137"/>
      <c r="BD367" s="137"/>
      <c r="BE367" s="137"/>
      <c r="BF367" s="137"/>
      <c r="BG367" s="137"/>
      <c r="BH367" s="137"/>
      <c r="BI367" s="137"/>
      <c r="BJ367" s="137"/>
      <c r="BK367" s="137"/>
      <c r="BL367" s="137"/>
      <c r="BM367" s="137"/>
      <c r="BN367" s="137"/>
    </row>
    <row r="368" spans="18:66" s="2" customFormat="1" ht="12.75">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7"/>
      <c r="AY368" s="137"/>
      <c r="AZ368" s="137"/>
      <c r="BA368" s="137"/>
      <c r="BB368" s="137"/>
      <c r="BC368" s="137"/>
      <c r="BD368" s="137"/>
      <c r="BE368" s="137"/>
      <c r="BF368" s="137"/>
      <c r="BG368" s="137"/>
      <c r="BH368" s="137"/>
      <c r="BI368" s="137"/>
      <c r="BJ368" s="137"/>
      <c r="BK368" s="137"/>
      <c r="BL368" s="137"/>
      <c r="BM368" s="137"/>
      <c r="BN368" s="137"/>
    </row>
    <row r="369" spans="18:66" s="2" customFormat="1" ht="12.75">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c r="BF369" s="137"/>
      <c r="BG369" s="137"/>
      <c r="BH369" s="137"/>
      <c r="BI369" s="137"/>
      <c r="BJ369" s="137"/>
      <c r="BK369" s="137"/>
      <c r="BL369" s="137"/>
      <c r="BM369" s="137"/>
      <c r="BN369" s="137"/>
    </row>
    <row r="370" spans="18:66" s="2" customFormat="1" ht="12.75">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c r="BF370" s="137"/>
      <c r="BG370" s="137"/>
      <c r="BH370" s="137"/>
      <c r="BI370" s="137"/>
      <c r="BJ370" s="137"/>
      <c r="BK370" s="137"/>
      <c r="BL370" s="137"/>
      <c r="BM370" s="137"/>
      <c r="BN370" s="137"/>
    </row>
    <row r="371" spans="18:66" s="2" customFormat="1" ht="12.75">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c r="BG371" s="137"/>
      <c r="BH371" s="137"/>
      <c r="BI371" s="137"/>
      <c r="BJ371" s="137"/>
      <c r="BK371" s="137"/>
      <c r="BL371" s="137"/>
      <c r="BM371" s="137"/>
      <c r="BN371" s="137"/>
    </row>
    <row r="372" spans="18:66" s="2" customFormat="1" ht="12.75">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row>
    <row r="373" spans="18:66" s="2" customFormat="1" ht="12.75">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c r="BF373" s="137"/>
      <c r="BG373" s="137"/>
      <c r="BH373" s="137"/>
      <c r="BI373" s="137"/>
      <c r="BJ373" s="137"/>
      <c r="BK373" s="137"/>
      <c r="BL373" s="137"/>
      <c r="BM373" s="137"/>
      <c r="BN373" s="137"/>
    </row>
    <row r="374" spans="18:66" s="2" customFormat="1" ht="12.75">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c r="BF374" s="137"/>
      <c r="BG374" s="137"/>
      <c r="BH374" s="137"/>
      <c r="BI374" s="137"/>
      <c r="BJ374" s="137"/>
      <c r="BK374" s="137"/>
      <c r="BL374" s="137"/>
      <c r="BM374" s="137"/>
      <c r="BN374" s="137"/>
    </row>
    <row r="375" spans="18:66" s="2" customFormat="1" ht="12.75">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c r="BF375" s="137"/>
      <c r="BG375" s="137"/>
      <c r="BH375" s="137"/>
      <c r="BI375" s="137"/>
      <c r="BJ375" s="137"/>
      <c r="BK375" s="137"/>
      <c r="BL375" s="137"/>
      <c r="BM375" s="137"/>
      <c r="BN375" s="137"/>
    </row>
    <row r="376" spans="18:66" s="2" customFormat="1" ht="12.75">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c r="AW376" s="137"/>
      <c r="AX376" s="137"/>
      <c r="AY376" s="137"/>
      <c r="AZ376" s="137"/>
      <c r="BA376" s="137"/>
      <c r="BB376" s="137"/>
      <c r="BC376" s="137"/>
      <c r="BD376" s="137"/>
      <c r="BE376" s="137"/>
      <c r="BF376" s="137"/>
      <c r="BG376" s="137"/>
      <c r="BH376" s="137"/>
      <c r="BI376" s="137"/>
      <c r="BJ376" s="137"/>
      <c r="BK376" s="137"/>
      <c r="BL376" s="137"/>
      <c r="BM376" s="137"/>
      <c r="BN376" s="137"/>
    </row>
    <row r="377" spans="18:66" s="2" customFormat="1" ht="12.75">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7"/>
      <c r="BE377" s="137"/>
      <c r="BF377" s="137"/>
      <c r="BG377" s="137"/>
      <c r="BH377" s="137"/>
      <c r="BI377" s="137"/>
      <c r="BJ377" s="137"/>
      <c r="BK377" s="137"/>
      <c r="BL377" s="137"/>
      <c r="BM377" s="137"/>
      <c r="BN377" s="137"/>
    </row>
    <row r="378" spans="18:66" s="2" customFormat="1" ht="12.75">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c r="AV378" s="137"/>
      <c r="AW378" s="137"/>
      <c r="AX378" s="137"/>
      <c r="AY378" s="137"/>
      <c r="AZ378" s="137"/>
      <c r="BA378" s="137"/>
      <c r="BB378" s="137"/>
      <c r="BC378" s="137"/>
      <c r="BD378" s="137"/>
      <c r="BE378" s="137"/>
      <c r="BF378" s="137"/>
      <c r="BG378" s="137"/>
      <c r="BH378" s="137"/>
      <c r="BI378" s="137"/>
      <c r="BJ378" s="137"/>
      <c r="BK378" s="137"/>
      <c r="BL378" s="137"/>
      <c r="BM378" s="137"/>
      <c r="BN378" s="137"/>
    </row>
    <row r="379" spans="18:66" s="2" customFormat="1" ht="12.75">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c r="BF379" s="137"/>
      <c r="BG379" s="137"/>
      <c r="BH379" s="137"/>
      <c r="BI379" s="137"/>
      <c r="BJ379" s="137"/>
      <c r="BK379" s="137"/>
      <c r="BL379" s="137"/>
      <c r="BM379" s="137"/>
      <c r="BN379" s="137"/>
    </row>
    <row r="380" spans="18:66" s="2" customFormat="1" ht="12.75">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c r="BF380" s="137"/>
      <c r="BG380" s="137"/>
      <c r="BH380" s="137"/>
      <c r="BI380" s="137"/>
      <c r="BJ380" s="137"/>
      <c r="BK380" s="137"/>
      <c r="BL380" s="137"/>
      <c r="BM380" s="137"/>
      <c r="BN380" s="137"/>
    </row>
    <row r="381" spans="18:66" s="2" customFormat="1" ht="12.75">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c r="AV381" s="137"/>
      <c r="AW381" s="137"/>
      <c r="AX381" s="137"/>
      <c r="AY381" s="137"/>
      <c r="AZ381" s="137"/>
      <c r="BA381" s="137"/>
      <c r="BB381" s="137"/>
      <c r="BC381" s="137"/>
      <c r="BD381" s="137"/>
      <c r="BE381" s="137"/>
      <c r="BF381" s="137"/>
      <c r="BG381" s="137"/>
      <c r="BH381" s="137"/>
      <c r="BI381" s="137"/>
      <c r="BJ381" s="137"/>
      <c r="BK381" s="137"/>
      <c r="BL381" s="137"/>
      <c r="BM381" s="137"/>
      <c r="BN381" s="137"/>
    </row>
    <row r="382" spans="18:66" s="2" customFormat="1" ht="12.75">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c r="AV382" s="137"/>
      <c r="AW382" s="137"/>
      <c r="AX382" s="137"/>
      <c r="AY382" s="137"/>
      <c r="AZ382" s="137"/>
      <c r="BA382" s="137"/>
      <c r="BB382" s="137"/>
      <c r="BC382" s="137"/>
      <c r="BD382" s="137"/>
      <c r="BE382" s="137"/>
      <c r="BF382" s="137"/>
      <c r="BG382" s="137"/>
      <c r="BH382" s="137"/>
      <c r="BI382" s="137"/>
      <c r="BJ382" s="137"/>
      <c r="BK382" s="137"/>
      <c r="BL382" s="137"/>
      <c r="BM382" s="137"/>
      <c r="BN382" s="137"/>
    </row>
    <row r="383" spans="18:66" s="2" customFormat="1" ht="12.75">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7"/>
      <c r="BE383" s="137"/>
      <c r="BF383" s="137"/>
      <c r="BG383" s="137"/>
      <c r="BH383" s="137"/>
      <c r="BI383" s="137"/>
      <c r="BJ383" s="137"/>
      <c r="BK383" s="137"/>
      <c r="BL383" s="137"/>
      <c r="BM383" s="137"/>
      <c r="BN383" s="137"/>
    </row>
    <row r="384" spans="18:66" s="2" customFormat="1" ht="12.75">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c r="BF384" s="137"/>
      <c r="BG384" s="137"/>
      <c r="BH384" s="137"/>
      <c r="BI384" s="137"/>
      <c r="BJ384" s="137"/>
      <c r="BK384" s="137"/>
      <c r="BL384" s="137"/>
      <c r="BM384" s="137"/>
      <c r="BN384" s="137"/>
    </row>
    <row r="385" spans="18:66" s="2" customFormat="1" ht="12.75">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c r="BF385" s="137"/>
      <c r="BG385" s="137"/>
      <c r="BH385" s="137"/>
      <c r="BI385" s="137"/>
      <c r="BJ385" s="137"/>
      <c r="BK385" s="137"/>
      <c r="BL385" s="137"/>
      <c r="BM385" s="137"/>
      <c r="BN385" s="137"/>
    </row>
    <row r="386" spans="18:66" s="2" customFormat="1" ht="12.75">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137"/>
      <c r="AW386" s="137"/>
      <c r="AX386" s="137"/>
      <c r="AY386" s="137"/>
      <c r="AZ386" s="137"/>
      <c r="BA386" s="137"/>
      <c r="BB386" s="137"/>
      <c r="BC386" s="137"/>
      <c r="BD386" s="137"/>
      <c r="BE386" s="137"/>
      <c r="BF386" s="137"/>
      <c r="BG386" s="137"/>
      <c r="BH386" s="137"/>
      <c r="BI386" s="137"/>
      <c r="BJ386" s="137"/>
      <c r="BK386" s="137"/>
      <c r="BL386" s="137"/>
      <c r="BM386" s="137"/>
      <c r="BN386" s="137"/>
    </row>
    <row r="387" spans="18:66" s="2" customFormat="1" ht="12.75">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137"/>
      <c r="AW387" s="137"/>
      <c r="AX387" s="137"/>
      <c r="AY387" s="137"/>
      <c r="AZ387" s="137"/>
      <c r="BA387" s="137"/>
      <c r="BB387" s="137"/>
      <c r="BC387" s="137"/>
      <c r="BD387" s="137"/>
      <c r="BE387" s="137"/>
      <c r="BF387" s="137"/>
      <c r="BG387" s="137"/>
      <c r="BH387" s="137"/>
      <c r="BI387" s="137"/>
      <c r="BJ387" s="137"/>
      <c r="BK387" s="137"/>
      <c r="BL387" s="137"/>
      <c r="BM387" s="137"/>
      <c r="BN387" s="137"/>
    </row>
    <row r="388" spans="18:66" s="2" customFormat="1" ht="12.75">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137"/>
      <c r="AW388" s="137"/>
      <c r="AX388" s="137"/>
      <c r="AY388" s="137"/>
      <c r="AZ388" s="137"/>
      <c r="BA388" s="137"/>
      <c r="BB388" s="137"/>
      <c r="BC388" s="137"/>
      <c r="BD388" s="137"/>
      <c r="BE388" s="137"/>
      <c r="BF388" s="137"/>
      <c r="BG388" s="137"/>
      <c r="BH388" s="137"/>
      <c r="BI388" s="137"/>
      <c r="BJ388" s="137"/>
      <c r="BK388" s="137"/>
      <c r="BL388" s="137"/>
      <c r="BM388" s="137"/>
      <c r="BN388" s="137"/>
    </row>
    <row r="389" spans="18:66" s="2" customFormat="1" ht="12.75">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c r="BF389" s="137"/>
      <c r="BG389" s="137"/>
      <c r="BH389" s="137"/>
      <c r="BI389" s="137"/>
      <c r="BJ389" s="137"/>
      <c r="BK389" s="137"/>
      <c r="BL389" s="137"/>
      <c r="BM389" s="137"/>
      <c r="BN389" s="137"/>
    </row>
    <row r="390" spans="18:66" s="2" customFormat="1" ht="12.75">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L390" s="137"/>
      <c r="BM390" s="137"/>
      <c r="BN390" s="137"/>
    </row>
    <row r="391" spans="18:66" s="2" customFormat="1" ht="12.75">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row>
    <row r="392" spans="18:66" s="2" customFormat="1" ht="12.75">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L392" s="137"/>
      <c r="BM392" s="137"/>
      <c r="BN392" s="137"/>
    </row>
    <row r="393" spans="18:66" s="2" customFormat="1" ht="12.75">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c r="BF393" s="137"/>
      <c r="BG393" s="137"/>
      <c r="BH393" s="137"/>
      <c r="BI393" s="137"/>
      <c r="BJ393" s="137"/>
      <c r="BK393" s="137"/>
      <c r="BL393" s="137"/>
      <c r="BM393" s="137"/>
      <c r="BN393" s="137"/>
    </row>
    <row r="394" spans="18:66" s="2" customFormat="1" ht="12.75">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c r="BF394" s="137"/>
      <c r="BG394" s="137"/>
      <c r="BH394" s="137"/>
      <c r="BI394" s="137"/>
      <c r="BJ394" s="137"/>
      <c r="BK394" s="137"/>
      <c r="BL394" s="137"/>
      <c r="BM394" s="137"/>
      <c r="BN394" s="137"/>
    </row>
    <row r="395" spans="18:66" s="2" customFormat="1" ht="12.75">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c r="BF395" s="137"/>
      <c r="BG395" s="137"/>
      <c r="BH395" s="137"/>
      <c r="BI395" s="137"/>
      <c r="BJ395" s="137"/>
      <c r="BK395" s="137"/>
      <c r="BL395" s="137"/>
      <c r="BM395" s="137"/>
      <c r="BN395" s="137"/>
    </row>
    <row r="396" spans="18:66" s="2" customFormat="1" ht="12.75">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row>
    <row r="397" spans="18:66" s="2" customFormat="1" ht="12.75">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c r="BF397" s="137"/>
      <c r="BG397" s="137"/>
      <c r="BH397" s="137"/>
      <c r="BI397" s="137"/>
      <c r="BJ397" s="137"/>
      <c r="BK397" s="137"/>
      <c r="BL397" s="137"/>
      <c r="BM397" s="137"/>
      <c r="BN397" s="137"/>
    </row>
    <row r="398" spans="18:66" s="2" customFormat="1" ht="12.75">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137"/>
      <c r="AW398" s="137"/>
      <c r="AX398" s="137"/>
      <c r="AY398" s="137"/>
      <c r="AZ398" s="137"/>
      <c r="BA398" s="137"/>
      <c r="BB398" s="137"/>
      <c r="BC398" s="137"/>
      <c r="BD398" s="137"/>
      <c r="BE398" s="137"/>
      <c r="BF398" s="137"/>
      <c r="BG398" s="137"/>
      <c r="BH398" s="137"/>
      <c r="BI398" s="137"/>
      <c r="BJ398" s="137"/>
      <c r="BK398" s="137"/>
      <c r="BL398" s="137"/>
      <c r="BM398" s="137"/>
      <c r="BN398" s="137"/>
    </row>
    <row r="399" spans="18:66" s="2" customFormat="1" ht="12.75">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137"/>
      <c r="AW399" s="137"/>
      <c r="AX399" s="137"/>
      <c r="AY399" s="137"/>
      <c r="AZ399" s="137"/>
      <c r="BA399" s="137"/>
      <c r="BB399" s="137"/>
      <c r="BC399" s="137"/>
      <c r="BD399" s="137"/>
      <c r="BE399" s="137"/>
      <c r="BF399" s="137"/>
      <c r="BG399" s="137"/>
      <c r="BH399" s="137"/>
      <c r="BI399" s="137"/>
      <c r="BJ399" s="137"/>
      <c r="BK399" s="137"/>
      <c r="BL399" s="137"/>
      <c r="BM399" s="137"/>
      <c r="BN399" s="137"/>
    </row>
    <row r="400" spans="18:66" s="2" customFormat="1" ht="12.75">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c r="AV400" s="137"/>
      <c r="AW400" s="137"/>
      <c r="AX400" s="137"/>
      <c r="AY400" s="137"/>
      <c r="AZ400" s="137"/>
      <c r="BA400" s="137"/>
      <c r="BB400" s="137"/>
      <c r="BC400" s="137"/>
      <c r="BD400" s="137"/>
      <c r="BE400" s="137"/>
      <c r="BF400" s="137"/>
      <c r="BG400" s="137"/>
      <c r="BH400" s="137"/>
      <c r="BI400" s="137"/>
      <c r="BJ400" s="137"/>
      <c r="BK400" s="137"/>
      <c r="BL400" s="137"/>
      <c r="BM400" s="137"/>
      <c r="BN400" s="137"/>
    </row>
    <row r="401" spans="18:66" s="2" customFormat="1" ht="12.75">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137"/>
      <c r="AW401" s="137"/>
      <c r="AX401" s="137"/>
      <c r="AY401" s="137"/>
      <c r="AZ401" s="137"/>
      <c r="BA401" s="137"/>
      <c r="BB401" s="137"/>
      <c r="BC401" s="137"/>
      <c r="BD401" s="137"/>
      <c r="BE401" s="137"/>
      <c r="BF401" s="137"/>
      <c r="BG401" s="137"/>
      <c r="BH401" s="137"/>
      <c r="BI401" s="137"/>
      <c r="BJ401" s="137"/>
      <c r="BK401" s="137"/>
      <c r="BL401" s="137"/>
      <c r="BM401" s="137"/>
      <c r="BN401" s="137"/>
    </row>
    <row r="402" spans="18:66" s="2" customFormat="1" ht="12.75">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37"/>
      <c r="AW402" s="137"/>
      <c r="AX402" s="137"/>
      <c r="AY402" s="137"/>
      <c r="AZ402" s="137"/>
      <c r="BA402" s="137"/>
      <c r="BB402" s="137"/>
      <c r="BC402" s="137"/>
      <c r="BD402" s="137"/>
      <c r="BE402" s="137"/>
      <c r="BF402" s="137"/>
      <c r="BG402" s="137"/>
      <c r="BH402" s="137"/>
      <c r="BI402" s="137"/>
      <c r="BJ402" s="137"/>
      <c r="BK402" s="137"/>
      <c r="BL402" s="137"/>
      <c r="BM402" s="137"/>
      <c r="BN402" s="137"/>
    </row>
    <row r="403" spans="18:66" s="2" customFormat="1" ht="12.75">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37"/>
      <c r="AV403" s="137"/>
      <c r="AW403" s="137"/>
      <c r="AX403" s="137"/>
      <c r="AY403" s="137"/>
      <c r="AZ403" s="137"/>
      <c r="BA403" s="137"/>
      <c r="BB403" s="137"/>
      <c r="BC403" s="137"/>
      <c r="BD403" s="137"/>
      <c r="BE403" s="137"/>
      <c r="BF403" s="137"/>
      <c r="BG403" s="137"/>
      <c r="BH403" s="137"/>
      <c r="BI403" s="137"/>
      <c r="BJ403" s="137"/>
      <c r="BK403" s="137"/>
      <c r="BL403" s="137"/>
      <c r="BM403" s="137"/>
      <c r="BN403" s="137"/>
    </row>
    <row r="404" spans="18:66" s="2" customFormat="1" ht="12.75">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37"/>
      <c r="AV404" s="137"/>
      <c r="AW404" s="137"/>
      <c r="AX404" s="137"/>
      <c r="AY404" s="137"/>
      <c r="AZ404" s="137"/>
      <c r="BA404" s="137"/>
      <c r="BB404" s="137"/>
      <c r="BC404" s="137"/>
      <c r="BD404" s="137"/>
      <c r="BE404" s="137"/>
      <c r="BF404" s="137"/>
      <c r="BG404" s="137"/>
      <c r="BH404" s="137"/>
      <c r="BI404" s="137"/>
      <c r="BJ404" s="137"/>
      <c r="BK404" s="137"/>
      <c r="BL404" s="137"/>
      <c r="BM404" s="137"/>
      <c r="BN404" s="137"/>
    </row>
    <row r="405" spans="18:66" s="2" customFormat="1" ht="12.75">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37"/>
      <c r="AV405" s="137"/>
      <c r="AW405" s="137"/>
      <c r="AX405" s="137"/>
      <c r="AY405" s="137"/>
      <c r="AZ405" s="137"/>
      <c r="BA405" s="137"/>
      <c r="BB405" s="137"/>
      <c r="BC405" s="137"/>
      <c r="BD405" s="137"/>
      <c r="BE405" s="137"/>
      <c r="BF405" s="137"/>
      <c r="BG405" s="137"/>
      <c r="BH405" s="137"/>
      <c r="BI405" s="137"/>
      <c r="BJ405" s="137"/>
      <c r="BK405" s="137"/>
      <c r="BL405" s="137"/>
      <c r="BM405" s="137"/>
      <c r="BN405" s="137"/>
    </row>
    <row r="406" spans="18:66" s="2" customFormat="1" ht="12.75">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37"/>
      <c r="AW406" s="137"/>
      <c r="AX406" s="137"/>
      <c r="AY406" s="137"/>
      <c r="AZ406" s="137"/>
      <c r="BA406" s="137"/>
      <c r="BB406" s="137"/>
      <c r="BC406" s="137"/>
      <c r="BD406" s="137"/>
      <c r="BE406" s="137"/>
      <c r="BF406" s="137"/>
      <c r="BG406" s="137"/>
      <c r="BH406" s="137"/>
      <c r="BI406" s="137"/>
      <c r="BJ406" s="137"/>
      <c r="BK406" s="137"/>
      <c r="BL406" s="137"/>
      <c r="BM406" s="137"/>
      <c r="BN406" s="137"/>
    </row>
    <row r="407" spans="18:66" s="2" customFormat="1" ht="12.75">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c r="BF407" s="137"/>
      <c r="BG407" s="137"/>
      <c r="BH407" s="137"/>
      <c r="BI407" s="137"/>
      <c r="BJ407" s="137"/>
      <c r="BK407" s="137"/>
      <c r="BL407" s="137"/>
      <c r="BM407" s="137"/>
      <c r="BN407" s="137"/>
    </row>
    <row r="408" spans="18:66" s="2" customFormat="1" ht="12.75">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row>
    <row r="409" spans="18:66" s="2" customFormat="1" ht="12.75">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c r="BF409" s="137"/>
      <c r="BG409" s="137"/>
      <c r="BH409" s="137"/>
      <c r="BI409" s="137"/>
      <c r="BJ409" s="137"/>
      <c r="BK409" s="137"/>
      <c r="BL409" s="137"/>
      <c r="BM409" s="137"/>
      <c r="BN409" s="137"/>
    </row>
    <row r="410" spans="18:66" s="2" customFormat="1" ht="12.75">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c r="BF410" s="137"/>
      <c r="BG410" s="137"/>
      <c r="BH410" s="137"/>
      <c r="BI410" s="137"/>
      <c r="BJ410" s="137"/>
      <c r="BK410" s="137"/>
      <c r="BL410" s="137"/>
      <c r="BM410" s="137"/>
      <c r="BN410" s="137"/>
    </row>
    <row r="411" spans="18:66" s="2" customFormat="1" ht="12.75">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37"/>
      <c r="AW411" s="137"/>
      <c r="AX411" s="137"/>
      <c r="AY411" s="137"/>
      <c r="AZ411" s="137"/>
      <c r="BA411" s="137"/>
      <c r="BB411" s="137"/>
      <c r="BC411" s="137"/>
      <c r="BD411" s="137"/>
      <c r="BE411" s="137"/>
      <c r="BF411" s="137"/>
      <c r="BG411" s="137"/>
      <c r="BH411" s="137"/>
      <c r="BI411" s="137"/>
      <c r="BJ411" s="137"/>
      <c r="BK411" s="137"/>
      <c r="BL411" s="137"/>
      <c r="BM411" s="137"/>
      <c r="BN411" s="137"/>
    </row>
    <row r="412" spans="18:66" s="2" customFormat="1" ht="12.75">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37"/>
      <c r="AW412" s="137"/>
      <c r="AX412" s="137"/>
      <c r="AY412" s="137"/>
      <c r="AZ412" s="137"/>
      <c r="BA412" s="137"/>
      <c r="BB412" s="137"/>
      <c r="BC412" s="137"/>
      <c r="BD412" s="137"/>
      <c r="BE412" s="137"/>
      <c r="BF412" s="137"/>
      <c r="BG412" s="137"/>
      <c r="BH412" s="137"/>
      <c r="BI412" s="137"/>
      <c r="BJ412" s="137"/>
      <c r="BK412" s="137"/>
      <c r="BL412" s="137"/>
      <c r="BM412" s="137"/>
      <c r="BN412" s="137"/>
    </row>
    <row r="413" spans="18:66" s="2" customFormat="1" ht="12.75">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37"/>
      <c r="AW413" s="137"/>
      <c r="AX413" s="137"/>
      <c r="AY413" s="137"/>
      <c r="AZ413" s="137"/>
      <c r="BA413" s="137"/>
      <c r="BB413" s="137"/>
      <c r="BC413" s="137"/>
      <c r="BD413" s="137"/>
      <c r="BE413" s="137"/>
      <c r="BF413" s="137"/>
      <c r="BG413" s="137"/>
      <c r="BH413" s="137"/>
      <c r="BI413" s="137"/>
      <c r="BJ413" s="137"/>
      <c r="BK413" s="137"/>
      <c r="BL413" s="137"/>
      <c r="BM413" s="137"/>
      <c r="BN413" s="137"/>
    </row>
    <row r="414" spans="18:66" s="2" customFormat="1" ht="12.75">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37"/>
      <c r="AV414" s="137"/>
      <c r="AW414" s="137"/>
      <c r="AX414" s="137"/>
      <c r="AY414" s="137"/>
      <c r="AZ414" s="137"/>
      <c r="BA414" s="137"/>
      <c r="BB414" s="137"/>
      <c r="BC414" s="137"/>
      <c r="BD414" s="137"/>
      <c r="BE414" s="137"/>
      <c r="BF414" s="137"/>
      <c r="BG414" s="137"/>
      <c r="BH414" s="137"/>
      <c r="BI414" s="137"/>
      <c r="BJ414" s="137"/>
      <c r="BK414" s="137"/>
      <c r="BL414" s="137"/>
      <c r="BM414" s="137"/>
      <c r="BN414" s="137"/>
    </row>
    <row r="415" spans="18:66" s="2" customFormat="1" ht="12.75">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37"/>
      <c r="AV415" s="137"/>
      <c r="AW415" s="137"/>
      <c r="AX415" s="137"/>
      <c r="AY415" s="137"/>
      <c r="AZ415" s="137"/>
      <c r="BA415" s="137"/>
      <c r="BB415" s="137"/>
      <c r="BC415" s="137"/>
      <c r="BD415" s="137"/>
      <c r="BE415" s="137"/>
      <c r="BF415" s="137"/>
      <c r="BG415" s="137"/>
      <c r="BH415" s="137"/>
      <c r="BI415" s="137"/>
      <c r="BJ415" s="137"/>
      <c r="BK415" s="137"/>
      <c r="BL415" s="137"/>
      <c r="BM415" s="137"/>
      <c r="BN415" s="137"/>
    </row>
    <row r="416" spans="18:66" s="2" customFormat="1" ht="12.75">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c r="BF416" s="137"/>
      <c r="BG416" s="137"/>
      <c r="BH416" s="137"/>
      <c r="BI416" s="137"/>
      <c r="BJ416" s="137"/>
      <c r="BK416" s="137"/>
      <c r="BL416" s="137"/>
      <c r="BM416" s="137"/>
      <c r="BN416" s="137"/>
    </row>
    <row r="417" spans="18:66" s="2" customFormat="1" ht="12.75">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37"/>
      <c r="AW417" s="137"/>
      <c r="AX417" s="137"/>
      <c r="AY417" s="137"/>
      <c r="AZ417" s="137"/>
      <c r="BA417" s="137"/>
      <c r="BB417" s="137"/>
      <c r="BC417" s="137"/>
      <c r="BD417" s="137"/>
      <c r="BE417" s="137"/>
      <c r="BF417" s="137"/>
      <c r="BG417" s="137"/>
      <c r="BH417" s="137"/>
      <c r="BI417" s="137"/>
      <c r="BJ417" s="137"/>
      <c r="BK417" s="137"/>
      <c r="BL417" s="137"/>
      <c r="BM417" s="137"/>
      <c r="BN417" s="137"/>
    </row>
    <row r="418" spans="18:66" s="2" customFormat="1" ht="12.75">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37"/>
      <c r="AW418" s="137"/>
      <c r="AX418" s="137"/>
      <c r="AY418" s="137"/>
      <c r="AZ418" s="137"/>
      <c r="BA418" s="137"/>
      <c r="BB418" s="137"/>
      <c r="BC418" s="137"/>
      <c r="BD418" s="137"/>
      <c r="BE418" s="137"/>
      <c r="BF418" s="137"/>
      <c r="BG418" s="137"/>
      <c r="BH418" s="137"/>
      <c r="BI418" s="137"/>
      <c r="BJ418" s="137"/>
      <c r="BK418" s="137"/>
      <c r="BL418" s="137"/>
      <c r="BM418" s="137"/>
      <c r="BN418" s="137"/>
    </row>
    <row r="419" spans="18:66" s="2" customFormat="1" ht="12.75">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37"/>
      <c r="AV419" s="137"/>
      <c r="AW419" s="137"/>
      <c r="AX419" s="137"/>
      <c r="AY419" s="137"/>
      <c r="AZ419" s="137"/>
      <c r="BA419" s="137"/>
      <c r="BB419" s="137"/>
      <c r="BC419" s="137"/>
      <c r="BD419" s="137"/>
      <c r="BE419" s="137"/>
      <c r="BF419" s="137"/>
      <c r="BG419" s="137"/>
      <c r="BH419" s="137"/>
      <c r="BI419" s="137"/>
      <c r="BJ419" s="137"/>
      <c r="BK419" s="137"/>
      <c r="BL419" s="137"/>
      <c r="BM419" s="137"/>
      <c r="BN419" s="137"/>
    </row>
    <row r="420" spans="18:66" s="2" customFormat="1" ht="12.75">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37"/>
      <c r="AV420" s="137"/>
      <c r="AW420" s="137"/>
      <c r="AX420" s="137"/>
      <c r="AY420" s="137"/>
      <c r="AZ420" s="137"/>
      <c r="BA420" s="137"/>
      <c r="BB420" s="137"/>
      <c r="BC420" s="137"/>
      <c r="BD420" s="137"/>
      <c r="BE420" s="137"/>
      <c r="BF420" s="137"/>
      <c r="BG420" s="137"/>
      <c r="BH420" s="137"/>
      <c r="BI420" s="137"/>
      <c r="BJ420" s="137"/>
      <c r="BK420" s="137"/>
      <c r="BL420" s="137"/>
      <c r="BM420" s="137"/>
      <c r="BN420" s="137"/>
    </row>
    <row r="421" spans="18:66" s="2" customFormat="1" ht="12.75">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37"/>
      <c r="AW421" s="137"/>
      <c r="AX421" s="137"/>
      <c r="AY421" s="137"/>
      <c r="AZ421" s="137"/>
      <c r="BA421" s="137"/>
      <c r="BB421" s="137"/>
      <c r="BC421" s="137"/>
      <c r="BD421" s="137"/>
      <c r="BE421" s="137"/>
      <c r="BF421" s="137"/>
      <c r="BG421" s="137"/>
      <c r="BH421" s="137"/>
      <c r="BI421" s="137"/>
      <c r="BJ421" s="137"/>
      <c r="BK421" s="137"/>
      <c r="BL421" s="137"/>
      <c r="BM421" s="137"/>
      <c r="BN421" s="137"/>
    </row>
    <row r="422" spans="18:66" s="2" customFormat="1" ht="12.75">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37"/>
      <c r="AU422" s="137"/>
      <c r="AV422" s="137"/>
      <c r="AW422" s="137"/>
      <c r="AX422" s="137"/>
      <c r="AY422" s="137"/>
      <c r="AZ422" s="137"/>
      <c r="BA422" s="137"/>
      <c r="BB422" s="137"/>
      <c r="BC422" s="137"/>
      <c r="BD422" s="137"/>
      <c r="BE422" s="137"/>
      <c r="BF422" s="137"/>
      <c r="BG422" s="137"/>
      <c r="BH422" s="137"/>
      <c r="BI422" s="137"/>
      <c r="BJ422" s="137"/>
      <c r="BK422" s="137"/>
      <c r="BL422" s="137"/>
      <c r="BM422" s="137"/>
      <c r="BN422" s="137"/>
    </row>
    <row r="423" spans="18:66" s="2" customFormat="1" ht="12.75">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37"/>
      <c r="AU423" s="137"/>
      <c r="AV423" s="137"/>
      <c r="AW423" s="137"/>
      <c r="AX423" s="137"/>
      <c r="AY423" s="137"/>
      <c r="AZ423" s="137"/>
      <c r="BA423" s="137"/>
      <c r="BB423" s="137"/>
      <c r="BC423" s="137"/>
      <c r="BD423" s="137"/>
      <c r="BE423" s="137"/>
      <c r="BF423" s="137"/>
      <c r="BG423" s="137"/>
      <c r="BH423" s="137"/>
      <c r="BI423" s="137"/>
      <c r="BJ423" s="137"/>
      <c r="BK423" s="137"/>
      <c r="BL423" s="137"/>
      <c r="BM423" s="137"/>
      <c r="BN423" s="137"/>
    </row>
    <row r="424" spans="18:66" s="2" customFormat="1" ht="12.75">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37"/>
      <c r="AU424" s="137"/>
      <c r="AV424" s="137"/>
      <c r="AW424" s="137"/>
      <c r="AX424" s="137"/>
      <c r="AY424" s="137"/>
      <c r="AZ424" s="137"/>
      <c r="BA424" s="137"/>
      <c r="BB424" s="137"/>
      <c r="BC424" s="137"/>
      <c r="BD424" s="137"/>
      <c r="BE424" s="137"/>
      <c r="BF424" s="137"/>
      <c r="BG424" s="137"/>
      <c r="BH424" s="137"/>
      <c r="BI424" s="137"/>
      <c r="BJ424" s="137"/>
      <c r="BK424" s="137"/>
      <c r="BL424" s="137"/>
      <c r="BM424" s="137"/>
      <c r="BN424" s="137"/>
    </row>
    <row r="425" spans="18:66" s="2" customFormat="1" ht="12.75">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7"/>
      <c r="BE425" s="137"/>
      <c r="BF425" s="137"/>
      <c r="BG425" s="137"/>
      <c r="BH425" s="137"/>
      <c r="BI425" s="137"/>
      <c r="BJ425" s="137"/>
      <c r="BK425" s="137"/>
      <c r="BL425" s="137"/>
      <c r="BM425" s="137"/>
      <c r="BN425" s="137"/>
    </row>
    <row r="426" spans="18:66" s="2" customFormat="1" ht="12.75">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37"/>
      <c r="AU426" s="137"/>
      <c r="AV426" s="137"/>
      <c r="AW426" s="137"/>
      <c r="AX426" s="137"/>
      <c r="AY426" s="137"/>
      <c r="AZ426" s="137"/>
      <c r="BA426" s="137"/>
      <c r="BB426" s="137"/>
      <c r="BC426" s="137"/>
      <c r="BD426" s="137"/>
      <c r="BE426" s="137"/>
      <c r="BF426" s="137"/>
      <c r="BG426" s="137"/>
      <c r="BH426" s="137"/>
      <c r="BI426" s="137"/>
      <c r="BJ426" s="137"/>
      <c r="BK426" s="137"/>
      <c r="BL426" s="137"/>
      <c r="BM426" s="137"/>
      <c r="BN426" s="137"/>
    </row>
    <row r="427" spans="18:66" s="2" customFormat="1" ht="12.75">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7"/>
      <c r="AY427" s="137"/>
      <c r="AZ427" s="137"/>
      <c r="BA427" s="137"/>
      <c r="BB427" s="137"/>
      <c r="BC427" s="137"/>
      <c r="BD427" s="137"/>
      <c r="BE427" s="137"/>
      <c r="BF427" s="137"/>
      <c r="BG427" s="137"/>
      <c r="BH427" s="137"/>
      <c r="BI427" s="137"/>
      <c r="BJ427" s="137"/>
      <c r="BK427" s="137"/>
      <c r="BL427" s="137"/>
      <c r="BM427" s="137"/>
      <c r="BN427" s="137"/>
    </row>
    <row r="428" spans="18:66" s="2" customFormat="1" ht="12.75">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7"/>
      <c r="AY428" s="137"/>
      <c r="AZ428" s="137"/>
      <c r="BA428" s="137"/>
      <c r="BB428" s="137"/>
      <c r="BC428" s="137"/>
      <c r="BD428" s="137"/>
      <c r="BE428" s="137"/>
      <c r="BF428" s="137"/>
      <c r="BG428" s="137"/>
      <c r="BH428" s="137"/>
      <c r="BI428" s="137"/>
      <c r="BJ428" s="137"/>
      <c r="BK428" s="137"/>
      <c r="BL428" s="137"/>
      <c r="BM428" s="137"/>
      <c r="BN428" s="137"/>
    </row>
    <row r="429" spans="18:66" s="2" customFormat="1" ht="12.75">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7"/>
      <c r="BE429" s="137"/>
      <c r="BF429" s="137"/>
      <c r="BG429" s="137"/>
      <c r="BH429" s="137"/>
      <c r="BI429" s="137"/>
      <c r="BJ429" s="137"/>
      <c r="BK429" s="137"/>
      <c r="BL429" s="137"/>
      <c r="BM429" s="137"/>
      <c r="BN429" s="137"/>
    </row>
    <row r="430" spans="18:66" s="2" customFormat="1" ht="12.75">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37"/>
      <c r="AW430" s="137"/>
      <c r="AX430" s="137"/>
      <c r="AY430" s="137"/>
      <c r="AZ430" s="137"/>
      <c r="BA430" s="137"/>
      <c r="BB430" s="137"/>
      <c r="BC430" s="137"/>
      <c r="BD430" s="137"/>
      <c r="BE430" s="137"/>
      <c r="BF430" s="137"/>
      <c r="BG430" s="137"/>
      <c r="BH430" s="137"/>
      <c r="BI430" s="137"/>
      <c r="BJ430" s="137"/>
      <c r="BK430" s="137"/>
      <c r="BL430" s="137"/>
      <c r="BM430" s="137"/>
      <c r="BN430" s="137"/>
    </row>
    <row r="431" spans="18:66" s="2" customFormat="1" ht="12.75">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7"/>
      <c r="BE431" s="137"/>
      <c r="BF431" s="137"/>
      <c r="BG431" s="137"/>
      <c r="BH431" s="137"/>
      <c r="BI431" s="137"/>
      <c r="BJ431" s="137"/>
      <c r="BK431" s="137"/>
      <c r="BL431" s="137"/>
      <c r="BM431" s="137"/>
      <c r="BN431" s="137"/>
    </row>
    <row r="432" spans="18:66" s="2" customFormat="1" ht="12.75">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37"/>
      <c r="AW432" s="137"/>
      <c r="AX432" s="137"/>
      <c r="AY432" s="137"/>
      <c r="AZ432" s="137"/>
      <c r="BA432" s="137"/>
      <c r="BB432" s="137"/>
      <c r="BC432" s="137"/>
      <c r="BD432" s="137"/>
      <c r="BE432" s="137"/>
      <c r="BF432" s="137"/>
      <c r="BG432" s="137"/>
      <c r="BH432" s="137"/>
      <c r="BI432" s="137"/>
      <c r="BJ432" s="137"/>
      <c r="BK432" s="137"/>
      <c r="BL432" s="137"/>
      <c r="BM432" s="137"/>
      <c r="BN432" s="137"/>
    </row>
    <row r="433" spans="18:66" s="2" customFormat="1" ht="12.75">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37"/>
      <c r="AW433" s="137"/>
      <c r="AX433" s="137"/>
      <c r="AY433" s="137"/>
      <c r="AZ433" s="137"/>
      <c r="BA433" s="137"/>
      <c r="BB433" s="137"/>
      <c r="BC433" s="137"/>
      <c r="BD433" s="137"/>
      <c r="BE433" s="137"/>
      <c r="BF433" s="137"/>
      <c r="BG433" s="137"/>
      <c r="BH433" s="137"/>
      <c r="BI433" s="137"/>
      <c r="BJ433" s="137"/>
      <c r="BK433" s="137"/>
      <c r="BL433" s="137"/>
      <c r="BM433" s="137"/>
      <c r="BN433" s="137"/>
    </row>
    <row r="434" spans="18:66" s="2" customFormat="1" ht="12.75">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c r="AW434" s="137"/>
      <c r="AX434" s="137"/>
      <c r="AY434" s="137"/>
      <c r="AZ434" s="137"/>
      <c r="BA434" s="137"/>
      <c r="BB434" s="137"/>
      <c r="BC434" s="137"/>
      <c r="BD434" s="137"/>
      <c r="BE434" s="137"/>
      <c r="BF434" s="137"/>
      <c r="BG434" s="137"/>
      <c r="BH434" s="137"/>
      <c r="BI434" s="137"/>
      <c r="BJ434" s="137"/>
      <c r="BK434" s="137"/>
      <c r="BL434" s="137"/>
      <c r="BM434" s="137"/>
      <c r="BN434" s="137"/>
    </row>
    <row r="435" spans="18:66" s="2" customFormat="1" ht="12.75">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7"/>
      <c r="BE435" s="137"/>
      <c r="BF435" s="137"/>
      <c r="BG435" s="137"/>
      <c r="BH435" s="137"/>
      <c r="BI435" s="137"/>
      <c r="BJ435" s="137"/>
      <c r="BK435" s="137"/>
      <c r="BL435" s="137"/>
      <c r="BM435" s="137"/>
      <c r="BN435" s="137"/>
    </row>
    <row r="436" spans="18:66" s="2" customFormat="1" ht="12.75">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c r="AW436" s="137"/>
      <c r="AX436" s="137"/>
      <c r="AY436" s="137"/>
      <c r="AZ436" s="137"/>
      <c r="BA436" s="137"/>
      <c r="BB436" s="137"/>
      <c r="BC436" s="137"/>
      <c r="BD436" s="137"/>
      <c r="BE436" s="137"/>
      <c r="BF436" s="137"/>
      <c r="BG436" s="137"/>
      <c r="BH436" s="137"/>
      <c r="BI436" s="137"/>
      <c r="BJ436" s="137"/>
      <c r="BK436" s="137"/>
      <c r="BL436" s="137"/>
      <c r="BM436" s="137"/>
      <c r="BN436" s="137"/>
    </row>
    <row r="437" spans="18:66" s="2" customFormat="1" ht="12.75">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7"/>
      <c r="BE437" s="137"/>
      <c r="BF437" s="137"/>
      <c r="BG437" s="137"/>
      <c r="BH437" s="137"/>
      <c r="BI437" s="137"/>
      <c r="BJ437" s="137"/>
      <c r="BK437" s="137"/>
      <c r="BL437" s="137"/>
      <c r="BM437" s="137"/>
      <c r="BN437" s="137"/>
    </row>
    <row r="438" spans="18:66" s="2" customFormat="1" ht="12.75">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37"/>
      <c r="AW438" s="137"/>
      <c r="AX438" s="137"/>
      <c r="AY438" s="137"/>
      <c r="AZ438" s="137"/>
      <c r="BA438" s="137"/>
      <c r="BB438" s="137"/>
      <c r="BC438" s="137"/>
      <c r="BD438" s="137"/>
      <c r="BE438" s="137"/>
      <c r="BF438" s="137"/>
      <c r="BG438" s="137"/>
      <c r="BH438" s="137"/>
      <c r="BI438" s="137"/>
      <c r="BJ438" s="137"/>
      <c r="BK438" s="137"/>
      <c r="BL438" s="137"/>
      <c r="BM438" s="137"/>
      <c r="BN438" s="137"/>
    </row>
    <row r="439" spans="18:66" s="2" customFormat="1" ht="12.75">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c r="AW439" s="137"/>
      <c r="AX439" s="137"/>
      <c r="AY439" s="137"/>
      <c r="AZ439" s="137"/>
      <c r="BA439" s="137"/>
      <c r="BB439" s="137"/>
      <c r="BC439" s="137"/>
      <c r="BD439" s="137"/>
      <c r="BE439" s="137"/>
      <c r="BF439" s="137"/>
      <c r="BG439" s="137"/>
      <c r="BH439" s="137"/>
      <c r="BI439" s="137"/>
      <c r="BJ439" s="137"/>
      <c r="BK439" s="137"/>
      <c r="BL439" s="137"/>
      <c r="BM439" s="137"/>
      <c r="BN439" s="137"/>
    </row>
    <row r="440" spans="18:66" s="2" customFormat="1" ht="12.75">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c r="AW440" s="137"/>
      <c r="AX440" s="137"/>
      <c r="AY440" s="137"/>
      <c r="AZ440" s="137"/>
      <c r="BA440" s="137"/>
      <c r="BB440" s="137"/>
      <c r="BC440" s="137"/>
      <c r="BD440" s="137"/>
      <c r="BE440" s="137"/>
      <c r="BF440" s="137"/>
      <c r="BG440" s="137"/>
      <c r="BH440" s="137"/>
      <c r="BI440" s="137"/>
      <c r="BJ440" s="137"/>
      <c r="BK440" s="137"/>
      <c r="BL440" s="137"/>
      <c r="BM440" s="137"/>
      <c r="BN440" s="137"/>
    </row>
    <row r="441" spans="18:66" s="2" customFormat="1" ht="12.75">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row>
    <row r="442" spans="18:66" s="2" customFormat="1" ht="12.75">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37"/>
      <c r="AW442" s="137"/>
      <c r="AX442" s="137"/>
      <c r="AY442" s="137"/>
      <c r="AZ442" s="137"/>
      <c r="BA442" s="137"/>
      <c r="BB442" s="137"/>
      <c r="BC442" s="137"/>
      <c r="BD442" s="137"/>
      <c r="BE442" s="137"/>
      <c r="BF442" s="137"/>
      <c r="BG442" s="137"/>
      <c r="BH442" s="137"/>
      <c r="BI442" s="137"/>
      <c r="BJ442" s="137"/>
      <c r="BK442" s="137"/>
      <c r="BL442" s="137"/>
      <c r="BM442" s="137"/>
      <c r="BN442" s="137"/>
    </row>
    <row r="443" spans="18:66" s="2" customFormat="1" ht="12.75">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7"/>
      <c r="BE443" s="137"/>
      <c r="BF443" s="137"/>
      <c r="BG443" s="137"/>
      <c r="BH443" s="137"/>
      <c r="BI443" s="137"/>
      <c r="BJ443" s="137"/>
      <c r="BK443" s="137"/>
      <c r="BL443" s="137"/>
      <c r="BM443" s="137"/>
      <c r="BN443" s="137"/>
    </row>
    <row r="444" spans="18:66" s="2" customFormat="1" ht="12.75">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c r="AW444" s="137"/>
      <c r="AX444" s="137"/>
      <c r="AY444" s="137"/>
      <c r="AZ444" s="137"/>
      <c r="BA444" s="137"/>
      <c r="BB444" s="137"/>
      <c r="BC444" s="137"/>
      <c r="BD444" s="137"/>
      <c r="BE444" s="137"/>
      <c r="BF444" s="137"/>
      <c r="BG444" s="137"/>
      <c r="BH444" s="137"/>
      <c r="BI444" s="137"/>
      <c r="BJ444" s="137"/>
      <c r="BK444" s="137"/>
      <c r="BL444" s="137"/>
      <c r="BM444" s="137"/>
      <c r="BN444" s="137"/>
    </row>
    <row r="445" spans="18:66" s="2" customFormat="1" ht="12.75">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c r="AW445" s="137"/>
      <c r="AX445" s="137"/>
      <c r="AY445" s="137"/>
      <c r="AZ445" s="137"/>
      <c r="BA445" s="137"/>
      <c r="BB445" s="137"/>
      <c r="BC445" s="137"/>
      <c r="BD445" s="137"/>
      <c r="BE445" s="137"/>
      <c r="BF445" s="137"/>
      <c r="BG445" s="137"/>
      <c r="BH445" s="137"/>
      <c r="BI445" s="137"/>
      <c r="BJ445" s="137"/>
      <c r="BK445" s="137"/>
      <c r="BL445" s="137"/>
      <c r="BM445" s="137"/>
      <c r="BN445" s="137"/>
    </row>
    <row r="446" spans="18:66" s="2" customFormat="1" ht="12.75">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37"/>
      <c r="AW446" s="137"/>
      <c r="AX446" s="137"/>
      <c r="AY446" s="137"/>
      <c r="AZ446" s="137"/>
      <c r="BA446" s="137"/>
      <c r="BB446" s="137"/>
      <c r="BC446" s="137"/>
      <c r="BD446" s="137"/>
      <c r="BE446" s="137"/>
      <c r="BF446" s="137"/>
      <c r="BG446" s="137"/>
      <c r="BH446" s="137"/>
      <c r="BI446" s="137"/>
      <c r="BJ446" s="137"/>
      <c r="BK446" s="137"/>
      <c r="BL446" s="137"/>
      <c r="BM446" s="137"/>
      <c r="BN446" s="137"/>
    </row>
    <row r="447" spans="18:66" s="2" customFormat="1" ht="12.75">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37"/>
      <c r="AW447" s="137"/>
      <c r="AX447" s="137"/>
      <c r="AY447" s="137"/>
      <c r="AZ447" s="137"/>
      <c r="BA447" s="137"/>
      <c r="BB447" s="137"/>
      <c r="BC447" s="137"/>
      <c r="BD447" s="137"/>
      <c r="BE447" s="137"/>
      <c r="BF447" s="137"/>
      <c r="BG447" s="137"/>
      <c r="BH447" s="137"/>
      <c r="BI447" s="137"/>
      <c r="BJ447" s="137"/>
      <c r="BK447" s="137"/>
      <c r="BL447" s="137"/>
      <c r="BM447" s="137"/>
      <c r="BN447" s="137"/>
    </row>
    <row r="448" spans="18:66" s="2" customFormat="1" ht="12.75">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37"/>
      <c r="AW448" s="137"/>
      <c r="AX448" s="137"/>
      <c r="AY448" s="137"/>
      <c r="AZ448" s="137"/>
      <c r="BA448" s="137"/>
      <c r="BB448" s="137"/>
      <c r="BC448" s="137"/>
      <c r="BD448" s="137"/>
      <c r="BE448" s="137"/>
      <c r="BF448" s="137"/>
      <c r="BG448" s="137"/>
      <c r="BH448" s="137"/>
      <c r="BI448" s="137"/>
      <c r="BJ448" s="137"/>
      <c r="BK448" s="137"/>
      <c r="BL448" s="137"/>
      <c r="BM448" s="137"/>
      <c r="BN448" s="137"/>
    </row>
    <row r="449" spans="18:66" s="2" customFormat="1" ht="12.75">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row>
    <row r="450" spans="18:66" s="2" customFormat="1" ht="12.75">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37"/>
      <c r="AW450" s="137"/>
      <c r="AX450" s="137"/>
      <c r="AY450" s="137"/>
      <c r="AZ450" s="137"/>
      <c r="BA450" s="137"/>
      <c r="BB450" s="137"/>
      <c r="BC450" s="137"/>
      <c r="BD450" s="137"/>
      <c r="BE450" s="137"/>
      <c r="BF450" s="137"/>
      <c r="BG450" s="137"/>
      <c r="BH450" s="137"/>
      <c r="BI450" s="137"/>
      <c r="BJ450" s="137"/>
      <c r="BK450" s="137"/>
      <c r="BL450" s="137"/>
      <c r="BM450" s="137"/>
      <c r="BN450" s="137"/>
    </row>
    <row r="451" spans="18:66" s="2" customFormat="1" ht="12.75">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row>
    <row r="452" spans="18:66" s="2" customFormat="1" ht="12.75">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c r="BM452" s="137"/>
      <c r="BN452" s="137"/>
    </row>
    <row r="453" spans="18:66" s="2" customFormat="1" ht="12.75">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137"/>
      <c r="BK453" s="137"/>
      <c r="BL453" s="137"/>
      <c r="BM453" s="137"/>
      <c r="BN453" s="137"/>
    </row>
    <row r="454" spans="18:66" s="2" customFormat="1" ht="12.75">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37"/>
      <c r="AW454" s="137"/>
      <c r="AX454" s="137"/>
      <c r="AY454" s="137"/>
      <c r="AZ454" s="137"/>
      <c r="BA454" s="137"/>
      <c r="BB454" s="137"/>
      <c r="BC454" s="137"/>
      <c r="BD454" s="137"/>
      <c r="BE454" s="137"/>
      <c r="BF454" s="137"/>
      <c r="BG454" s="137"/>
      <c r="BH454" s="137"/>
      <c r="BI454" s="137"/>
      <c r="BJ454" s="137"/>
      <c r="BK454" s="137"/>
      <c r="BL454" s="137"/>
      <c r="BM454" s="137"/>
      <c r="BN454" s="137"/>
    </row>
    <row r="455" spans="18:66" s="2" customFormat="1" ht="12.75">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L455" s="137"/>
      <c r="BM455" s="137"/>
      <c r="BN455" s="137"/>
    </row>
    <row r="456" spans="18:66" s="2" customFormat="1" ht="12.75">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row>
    <row r="457" spans="18:66" s="2" customFormat="1" ht="12.75">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L457" s="137"/>
      <c r="BM457" s="137"/>
      <c r="BN457" s="137"/>
    </row>
    <row r="458" spans="18:66" s="2" customFormat="1" ht="12.75">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37"/>
      <c r="AU458" s="137"/>
      <c r="AV458" s="137"/>
      <c r="AW458" s="137"/>
      <c r="AX458" s="137"/>
      <c r="AY458" s="137"/>
      <c r="AZ458" s="137"/>
      <c r="BA458" s="137"/>
      <c r="BB458" s="137"/>
      <c r="BC458" s="137"/>
      <c r="BD458" s="137"/>
      <c r="BE458" s="137"/>
      <c r="BF458" s="137"/>
      <c r="BG458" s="137"/>
      <c r="BH458" s="137"/>
      <c r="BI458" s="137"/>
      <c r="BJ458" s="137"/>
      <c r="BK458" s="137"/>
      <c r="BL458" s="137"/>
      <c r="BM458" s="137"/>
      <c r="BN458" s="137"/>
    </row>
    <row r="459" spans="18:66" s="2" customFormat="1" ht="12.75">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37"/>
      <c r="AU459" s="137"/>
      <c r="AV459" s="137"/>
      <c r="AW459" s="137"/>
      <c r="AX459" s="137"/>
      <c r="AY459" s="137"/>
      <c r="AZ459" s="137"/>
      <c r="BA459" s="137"/>
      <c r="BB459" s="137"/>
      <c r="BC459" s="137"/>
      <c r="BD459" s="137"/>
      <c r="BE459" s="137"/>
      <c r="BF459" s="137"/>
      <c r="BG459" s="137"/>
      <c r="BH459" s="137"/>
      <c r="BI459" s="137"/>
      <c r="BJ459" s="137"/>
      <c r="BK459" s="137"/>
      <c r="BL459" s="137"/>
      <c r="BM459" s="137"/>
      <c r="BN459" s="137"/>
    </row>
    <row r="460" spans="18:66" s="2" customFormat="1" ht="12.75">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37"/>
      <c r="AU460" s="137"/>
      <c r="AV460" s="137"/>
      <c r="AW460" s="137"/>
      <c r="AX460" s="137"/>
      <c r="AY460" s="137"/>
      <c r="AZ460" s="137"/>
      <c r="BA460" s="137"/>
      <c r="BB460" s="137"/>
      <c r="BC460" s="137"/>
      <c r="BD460" s="137"/>
      <c r="BE460" s="137"/>
      <c r="BF460" s="137"/>
      <c r="BG460" s="137"/>
      <c r="BH460" s="137"/>
      <c r="BI460" s="137"/>
      <c r="BJ460" s="137"/>
      <c r="BK460" s="137"/>
      <c r="BL460" s="137"/>
      <c r="BM460" s="137"/>
      <c r="BN460" s="137"/>
    </row>
    <row r="461" spans="18:66" s="2" customFormat="1" ht="12.75">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37"/>
      <c r="AU461" s="137"/>
      <c r="AV461" s="137"/>
      <c r="AW461" s="137"/>
      <c r="AX461" s="137"/>
      <c r="AY461" s="137"/>
      <c r="AZ461" s="137"/>
      <c r="BA461" s="137"/>
      <c r="BB461" s="137"/>
      <c r="BC461" s="137"/>
      <c r="BD461" s="137"/>
      <c r="BE461" s="137"/>
      <c r="BF461" s="137"/>
      <c r="BG461" s="137"/>
      <c r="BH461" s="137"/>
      <c r="BI461" s="137"/>
      <c r="BJ461" s="137"/>
      <c r="BK461" s="137"/>
      <c r="BL461" s="137"/>
      <c r="BM461" s="137"/>
      <c r="BN461" s="137"/>
    </row>
    <row r="462" spans="18:66" s="2" customFormat="1" ht="12.75">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c r="AW462" s="137"/>
      <c r="AX462" s="137"/>
      <c r="AY462" s="137"/>
      <c r="AZ462" s="137"/>
      <c r="BA462" s="137"/>
      <c r="BB462" s="137"/>
      <c r="BC462" s="137"/>
      <c r="BD462" s="137"/>
      <c r="BE462" s="137"/>
      <c r="BF462" s="137"/>
      <c r="BG462" s="137"/>
      <c r="BH462" s="137"/>
      <c r="BI462" s="137"/>
      <c r="BJ462" s="137"/>
      <c r="BK462" s="137"/>
      <c r="BL462" s="137"/>
      <c r="BM462" s="137"/>
      <c r="BN462" s="137"/>
    </row>
    <row r="463" spans="18:66" s="2" customFormat="1" ht="12.75">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37"/>
      <c r="AU463" s="137"/>
      <c r="AV463" s="137"/>
      <c r="AW463" s="137"/>
      <c r="AX463" s="137"/>
      <c r="AY463" s="137"/>
      <c r="AZ463" s="137"/>
      <c r="BA463" s="137"/>
      <c r="BB463" s="137"/>
      <c r="BC463" s="137"/>
      <c r="BD463" s="137"/>
      <c r="BE463" s="137"/>
      <c r="BF463" s="137"/>
      <c r="BG463" s="137"/>
      <c r="BH463" s="137"/>
      <c r="BI463" s="137"/>
      <c r="BJ463" s="137"/>
      <c r="BK463" s="137"/>
      <c r="BL463" s="137"/>
      <c r="BM463" s="137"/>
      <c r="BN463" s="137"/>
    </row>
    <row r="464" spans="18:66" s="2" customFormat="1" ht="12.75">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37"/>
      <c r="AV464" s="137"/>
      <c r="AW464" s="137"/>
      <c r="AX464" s="137"/>
      <c r="AY464" s="137"/>
      <c r="AZ464" s="137"/>
      <c r="BA464" s="137"/>
      <c r="BB464" s="137"/>
      <c r="BC464" s="137"/>
      <c r="BD464" s="137"/>
      <c r="BE464" s="137"/>
      <c r="BF464" s="137"/>
      <c r="BG464" s="137"/>
      <c r="BH464" s="137"/>
      <c r="BI464" s="137"/>
      <c r="BJ464" s="137"/>
      <c r="BK464" s="137"/>
      <c r="BL464" s="137"/>
      <c r="BM464" s="137"/>
      <c r="BN464" s="137"/>
    </row>
    <row r="465" spans="18:66" s="2" customFormat="1" ht="12.75">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7"/>
      <c r="AY465" s="137"/>
      <c r="AZ465" s="137"/>
      <c r="BA465" s="137"/>
      <c r="BB465" s="137"/>
      <c r="BC465" s="137"/>
      <c r="BD465" s="137"/>
      <c r="BE465" s="137"/>
      <c r="BF465" s="137"/>
      <c r="BG465" s="137"/>
      <c r="BH465" s="137"/>
      <c r="BI465" s="137"/>
      <c r="BJ465" s="137"/>
      <c r="BK465" s="137"/>
      <c r="BL465" s="137"/>
      <c r="BM465" s="137"/>
      <c r="BN465" s="137"/>
    </row>
    <row r="466" spans="18:66" s="2" customFormat="1" ht="12.75">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37"/>
      <c r="AU466" s="137"/>
      <c r="AV466" s="137"/>
      <c r="AW466" s="137"/>
      <c r="AX466" s="137"/>
      <c r="AY466" s="137"/>
      <c r="AZ466" s="137"/>
      <c r="BA466" s="137"/>
      <c r="BB466" s="137"/>
      <c r="BC466" s="137"/>
      <c r="BD466" s="137"/>
      <c r="BE466" s="137"/>
      <c r="BF466" s="137"/>
      <c r="BG466" s="137"/>
      <c r="BH466" s="137"/>
      <c r="BI466" s="137"/>
      <c r="BJ466" s="137"/>
      <c r="BK466" s="137"/>
      <c r="BL466" s="137"/>
      <c r="BM466" s="137"/>
      <c r="BN466" s="137"/>
    </row>
    <row r="467" spans="18:66" s="2" customFormat="1" ht="12.75">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c r="BN467" s="137"/>
    </row>
    <row r="468" spans="18:66" s="2" customFormat="1" ht="12.75">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row>
    <row r="469" spans="18:66" s="2" customFormat="1" ht="12.75">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row>
    <row r="470" spans="18:66" s="2" customFormat="1" ht="12.75">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row>
    <row r="471" spans="18:66" s="2" customFormat="1" ht="12.75">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row>
    <row r="472" spans="18:66" s="2" customFormat="1" ht="12.75">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row>
    <row r="473" spans="18:66" s="2" customFormat="1" ht="12.75">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row>
    <row r="474" spans="18:66" s="2" customFormat="1" ht="12.75">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row>
    <row r="475" spans="18:66" s="2" customFormat="1" ht="12.75">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row>
    <row r="476" spans="18:66" s="2" customFormat="1" ht="12.75">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row>
    <row r="477" spans="18:66" s="2" customFormat="1" ht="12.75">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row>
    <row r="478" spans="18:66" s="2" customFormat="1" ht="12.75">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row>
    <row r="479" spans="18:66" s="2" customFormat="1" ht="12.75">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row>
    <row r="480" spans="18:66" s="2" customFormat="1" ht="12.75">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row>
    <row r="481" spans="18:66" s="2" customFormat="1" ht="12.75">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row>
    <row r="482" spans="18:66" s="2" customFormat="1" ht="12.75">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row>
    <row r="483" spans="18:66" s="2" customFormat="1" ht="12.75">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row>
    <row r="484" spans="18:66" s="2" customFormat="1" ht="12.75">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row>
    <row r="485" spans="18:66" s="2" customFormat="1" ht="12.75">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row>
    <row r="486" spans="18:66" s="2" customFormat="1" ht="12.75">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row>
    <row r="487" spans="18:66" s="2" customFormat="1" ht="12.75">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row>
    <row r="488" spans="18:66" s="2" customFormat="1" ht="12.75">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37"/>
      <c r="AW488" s="137"/>
      <c r="AX488" s="137"/>
      <c r="AY488" s="137"/>
      <c r="AZ488" s="137"/>
      <c r="BA488" s="137"/>
      <c r="BB488" s="137"/>
      <c r="BC488" s="137"/>
      <c r="BD488" s="137"/>
      <c r="BE488" s="137"/>
      <c r="BF488" s="137"/>
      <c r="BG488" s="137"/>
      <c r="BH488" s="137"/>
      <c r="BI488" s="137"/>
      <c r="BJ488" s="137"/>
      <c r="BK488" s="137"/>
      <c r="BL488" s="137"/>
      <c r="BM488" s="137"/>
      <c r="BN488" s="137"/>
    </row>
    <row r="489" spans="18:66" s="2" customFormat="1" ht="12.75">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row>
    <row r="490" spans="18:66" s="2" customFormat="1" ht="12.75">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row>
    <row r="491" spans="18:66" s="2" customFormat="1" ht="12.75">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row>
    <row r="492" spans="18:66" s="2" customFormat="1" ht="12.75">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row>
    <row r="493" spans="18:66" s="2" customFormat="1" ht="12.75">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37"/>
      <c r="AV493" s="137"/>
      <c r="AW493" s="137"/>
      <c r="AX493" s="137"/>
      <c r="AY493" s="137"/>
      <c r="AZ493" s="137"/>
      <c r="BA493" s="137"/>
      <c r="BB493" s="137"/>
      <c r="BC493" s="137"/>
      <c r="BD493" s="137"/>
      <c r="BE493" s="137"/>
      <c r="BF493" s="137"/>
      <c r="BG493" s="137"/>
      <c r="BH493" s="137"/>
      <c r="BI493" s="137"/>
      <c r="BJ493" s="137"/>
      <c r="BK493" s="137"/>
      <c r="BL493" s="137"/>
      <c r="BM493" s="137"/>
      <c r="BN493" s="137"/>
    </row>
    <row r="494" spans="18:66" s="2" customFormat="1" ht="12.75">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row>
    <row r="495" spans="18:66" s="2" customFormat="1" ht="12.75">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row>
    <row r="496" spans="18:66" s="2" customFormat="1" ht="12.75">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row>
    <row r="497" spans="18:66" s="2" customFormat="1" ht="12.75">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row>
    <row r="498" spans="18:66" s="2" customFormat="1" ht="12.75">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row>
    <row r="499" spans="18:66" s="2" customFormat="1" ht="12.75">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row>
    <row r="500" spans="18:66" s="2" customFormat="1" ht="12.75">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37"/>
      <c r="AV500" s="137"/>
      <c r="AW500" s="137"/>
      <c r="AX500" s="137"/>
      <c r="AY500" s="137"/>
      <c r="AZ500" s="137"/>
      <c r="BA500" s="137"/>
      <c r="BB500" s="137"/>
      <c r="BC500" s="137"/>
      <c r="BD500" s="137"/>
      <c r="BE500" s="137"/>
      <c r="BF500" s="137"/>
      <c r="BG500" s="137"/>
      <c r="BH500" s="137"/>
      <c r="BI500" s="137"/>
      <c r="BJ500" s="137"/>
      <c r="BK500" s="137"/>
      <c r="BL500" s="137"/>
      <c r="BM500" s="137"/>
      <c r="BN500" s="137"/>
    </row>
    <row r="501" spans="18:66" s="2" customFormat="1" ht="12.75">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row>
    <row r="502" spans="18:66" s="2" customFormat="1" ht="12.75">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row>
    <row r="503" spans="18:66" s="2" customFormat="1" ht="12.75">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row>
    <row r="504" spans="18:66" s="2" customFormat="1" ht="12.75">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row>
    <row r="505" spans="18:66" s="2" customFormat="1" ht="12.75">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row>
    <row r="506" spans="18:66" s="2" customFormat="1" ht="12.75">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row>
    <row r="507" spans="18:66" s="2" customFormat="1" ht="12.75">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c r="AV507" s="137"/>
      <c r="AW507" s="137"/>
      <c r="AX507" s="137"/>
      <c r="AY507" s="137"/>
      <c r="AZ507" s="137"/>
      <c r="BA507" s="137"/>
      <c r="BB507" s="137"/>
      <c r="BC507" s="137"/>
      <c r="BD507" s="137"/>
      <c r="BE507" s="137"/>
      <c r="BF507" s="137"/>
      <c r="BG507" s="137"/>
      <c r="BH507" s="137"/>
      <c r="BI507" s="137"/>
      <c r="BJ507" s="137"/>
      <c r="BK507" s="137"/>
      <c r="BL507" s="137"/>
      <c r="BM507" s="137"/>
      <c r="BN507" s="137"/>
    </row>
    <row r="508" spans="18:66" s="2" customFormat="1" ht="12.75">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row>
    <row r="509" spans="18:66" s="2" customFormat="1" ht="12.75">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row>
    <row r="510" spans="18:66" s="2" customFormat="1" ht="12.75">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row>
    <row r="511" spans="18:66" s="2" customFormat="1" ht="12.75">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row>
    <row r="512" spans="18:66" s="2" customFormat="1" ht="12.75">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row>
    <row r="513" spans="18:66" s="2" customFormat="1" ht="12.75">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row>
    <row r="514" spans="18:66" s="2" customFormat="1" ht="12.75">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7"/>
      <c r="BK514" s="137"/>
      <c r="BL514" s="137"/>
      <c r="BM514" s="137"/>
      <c r="BN514" s="137"/>
    </row>
    <row r="515" spans="18:66" s="2" customFormat="1" ht="12.75">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row>
    <row r="516" spans="18:66" s="2" customFormat="1" ht="12.75">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row>
    <row r="517" spans="18:66" s="2" customFormat="1" ht="12.75">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row>
    <row r="518" spans="18:66" s="2" customFormat="1" ht="12.75">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row>
    <row r="519" spans="18:66" s="2" customFormat="1" ht="12.75">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row>
    <row r="520" spans="18:66" s="2" customFormat="1" ht="12.75">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row>
    <row r="521" spans="18:66" s="2" customFormat="1" ht="12.75">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row>
    <row r="522" spans="18:66" s="2" customFormat="1" ht="12.75">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row>
    <row r="523" spans="18:66" s="2" customFormat="1" ht="12.75">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row>
    <row r="524" spans="18:66" s="2" customFormat="1" ht="12.75">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row>
    <row r="525" spans="18:66" s="2" customFormat="1" ht="12.75">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row>
    <row r="526" spans="18:66" s="2" customFormat="1" ht="12.75">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row>
    <row r="527" spans="18:66" s="2" customFormat="1" ht="12.75">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row>
    <row r="528" spans="18:66" s="2" customFormat="1" ht="12.75">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row>
    <row r="529" spans="18:66" s="2" customFormat="1" ht="12.75">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row>
    <row r="530" spans="18:66" s="2" customFormat="1" ht="12.75">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row>
    <row r="531" spans="18:66" s="2" customFormat="1" ht="12.75">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row>
    <row r="532" spans="18:66" s="2" customFormat="1" ht="12.75">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row>
    <row r="533" spans="18:66" s="2" customFormat="1" ht="12.75">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row>
    <row r="534" spans="18:66" s="2" customFormat="1" ht="12.75">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row>
    <row r="535" spans="18:66" s="2" customFormat="1" ht="12.75">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row>
    <row r="536" spans="18:66" s="2" customFormat="1" ht="12.75">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7"/>
      <c r="AY536" s="137"/>
      <c r="AZ536" s="137"/>
      <c r="BA536" s="137"/>
      <c r="BB536" s="137"/>
      <c r="BC536" s="137"/>
      <c r="BD536" s="137"/>
      <c r="BE536" s="137"/>
      <c r="BF536" s="137"/>
      <c r="BG536" s="137"/>
      <c r="BH536" s="137"/>
      <c r="BI536" s="137"/>
      <c r="BJ536" s="137"/>
      <c r="BK536" s="137"/>
      <c r="BL536" s="137"/>
      <c r="BM536" s="137"/>
      <c r="BN536" s="137"/>
    </row>
    <row r="537" spans="18:66" s="2" customFormat="1" ht="12.75">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7"/>
      <c r="AY537" s="137"/>
      <c r="AZ537" s="137"/>
      <c r="BA537" s="137"/>
      <c r="BB537" s="137"/>
      <c r="BC537" s="137"/>
      <c r="BD537" s="137"/>
      <c r="BE537" s="137"/>
      <c r="BF537" s="137"/>
      <c r="BG537" s="137"/>
      <c r="BH537" s="137"/>
      <c r="BI537" s="137"/>
      <c r="BJ537" s="137"/>
      <c r="BK537" s="137"/>
      <c r="BL537" s="137"/>
      <c r="BM537" s="137"/>
      <c r="BN537" s="137"/>
    </row>
    <row r="538" spans="18:66" s="2" customFormat="1" ht="12.75">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c r="AW538" s="137"/>
      <c r="AX538" s="137"/>
      <c r="AY538" s="137"/>
      <c r="AZ538" s="137"/>
      <c r="BA538" s="137"/>
      <c r="BB538" s="137"/>
      <c r="BC538" s="137"/>
      <c r="BD538" s="137"/>
      <c r="BE538" s="137"/>
      <c r="BF538" s="137"/>
      <c r="BG538" s="137"/>
      <c r="BH538" s="137"/>
      <c r="BI538" s="137"/>
      <c r="BJ538" s="137"/>
      <c r="BK538" s="137"/>
      <c r="BL538" s="137"/>
      <c r="BM538" s="137"/>
      <c r="BN538" s="137"/>
    </row>
    <row r="539" spans="18:66" s="2" customFormat="1" ht="12.75">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c r="AW539" s="137"/>
      <c r="AX539" s="137"/>
      <c r="AY539" s="137"/>
      <c r="AZ539" s="137"/>
      <c r="BA539" s="137"/>
      <c r="BB539" s="137"/>
      <c r="BC539" s="137"/>
      <c r="BD539" s="137"/>
      <c r="BE539" s="137"/>
      <c r="BF539" s="137"/>
      <c r="BG539" s="137"/>
      <c r="BH539" s="137"/>
      <c r="BI539" s="137"/>
      <c r="BJ539" s="137"/>
      <c r="BK539" s="137"/>
      <c r="BL539" s="137"/>
      <c r="BM539" s="137"/>
      <c r="BN539" s="137"/>
    </row>
    <row r="540" spans="18:66" s="2" customFormat="1" ht="12.75">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c r="AW540" s="137"/>
      <c r="AX540" s="137"/>
      <c r="AY540" s="137"/>
      <c r="AZ540" s="137"/>
      <c r="BA540" s="137"/>
      <c r="BB540" s="137"/>
      <c r="BC540" s="137"/>
      <c r="BD540" s="137"/>
      <c r="BE540" s="137"/>
      <c r="BF540" s="137"/>
      <c r="BG540" s="137"/>
      <c r="BH540" s="137"/>
      <c r="BI540" s="137"/>
      <c r="BJ540" s="137"/>
      <c r="BK540" s="137"/>
      <c r="BL540" s="137"/>
      <c r="BM540" s="137"/>
      <c r="BN540" s="137"/>
    </row>
    <row r="541" spans="18:66" s="2" customFormat="1" ht="12.75">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c r="AW541" s="137"/>
      <c r="AX541" s="137"/>
      <c r="AY541" s="137"/>
      <c r="AZ541" s="137"/>
      <c r="BA541" s="137"/>
      <c r="BB541" s="137"/>
      <c r="BC541" s="137"/>
      <c r="BD541" s="137"/>
      <c r="BE541" s="137"/>
      <c r="BF541" s="137"/>
      <c r="BG541" s="137"/>
      <c r="BH541" s="137"/>
      <c r="BI541" s="137"/>
      <c r="BJ541" s="137"/>
      <c r="BK541" s="137"/>
      <c r="BL541" s="137"/>
      <c r="BM541" s="137"/>
      <c r="BN541" s="137"/>
    </row>
    <row r="542" spans="18:66" s="2" customFormat="1" ht="12.75">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row>
    <row r="543" spans="18:66" s="2" customFormat="1" ht="12.75">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row>
    <row r="544" spans="18:66" s="2" customFormat="1" ht="12.75">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row>
    <row r="545" spans="18:66" s="2" customFormat="1" ht="12.75">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row>
    <row r="546" spans="18:66" s="2" customFormat="1" ht="12.75">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row>
    <row r="547" spans="18:66" s="2" customFormat="1" ht="12.75">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137"/>
      <c r="BJ547" s="137"/>
      <c r="BK547" s="137"/>
      <c r="BL547" s="137"/>
      <c r="BM547" s="137"/>
      <c r="BN547" s="137"/>
    </row>
    <row r="548" spans="18:66" s="2" customFormat="1" ht="12.75">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37"/>
      <c r="AV548" s="137"/>
      <c r="AW548" s="137"/>
      <c r="AX548" s="137"/>
      <c r="AY548" s="137"/>
      <c r="AZ548" s="137"/>
      <c r="BA548" s="137"/>
      <c r="BB548" s="137"/>
      <c r="BC548" s="137"/>
      <c r="BD548" s="137"/>
      <c r="BE548" s="137"/>
      <c r="BF548" s="137"/>
      <c r="BG548" s="137"/>
      <c r="BH548" s="137"/>
      <c r="BI548" s="137"/>
      <c r="BJ548" s="137"/>
      <c r="BK548" s="137"/>
      <c r="BL548" s="137"/>
      <c r="BM548" s="137"/>
      <c r="BN548" s="137"/>
    </row>
    <row r="549" spans="18:66" s="2" customFormat="1" ht="12.75">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37"/>
      <c r="AV549" s="137"/>
      <c r="AW549" s="137"/>
      <c r="AX549" s="137"/>
      <c r="AY549" s="137"/>
      <c r="AZ549" s="137"/>
      <c r="BA549" s="137"/>
      <c r="BB549" s="137"/>
      <c r="BC549" s="137"/>
      <c r="BD549" s="137"/>
      <c r="BE549" s="137"/>
      <c r="BF549" s="137"/>
      <c r="BG549" s="137"/>
      <c r="BH549" s="137"/>
      <c r="BI549" s="137"/>
      <c r="BJ549" s="137"/>
      <c r="BK549" s="137"/>
      <c r="BL549" s="137"/>
      <c r="BM549" s="137"/>
      <c r="BN549" s="137"/>
    </row>
    <row r="550" spans="18:66" s="2" customFormat="1" ht="12.75">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37"/>
      <c r="AV550" s="137"/>
      <c r="AW550" s="137"/>
      <c r="AX550" s="137"/>
      <c r="AY550" s="137"/>
      <c r="AZ550" s="137"/>
      <c r="BA550" s="137"/>
      <c r="BB550" s="137"/>
      <c r="BC550" s="137"/>
      <c r="BD550" s="137"/>
      <c r="BE550" s="137"/>
      <c r="BF550" s="137"/>
      <c r="BG550" s="137"/>
      <c r="BH550" s="137"/>
      <c r="BI550" s="137"/>
      <c r="BJ550" s="137"/>
      <c r="BK550" s="137"/>
      <c r="BL550" s="137"/>
      <c r="BM550" s="137"/>
      <c r="BN550" s="137"/>
    </row>
    <row r="551" spans="18:66" s="2" customFormat="1" ht="12.75">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37"/>
      <c r="AV551" s="137"/>
      <c r="AW551" s="137"/>
      <c r="AX551" s="137"/>
      <c r="AY551" s="137"/>
      <c r="AZ551" s="137"/>
      <c r="BA551" s="137"/>
      <c r="BB551" s="137"/>
      <c r="BC551" s="137"/>
      <c r="BD551" s="137"/>
      <c r="BE551" s="137"/>
      <c r="BF551" s="137"/>
      <c r="BG551" s="137"/>
      <c r="BH551" s="137"/>
      <c r="BI551" s="137"/>
      <c r="BJ551" s="137"/>
      <c r="BK551" s="137"/>
      <c r="BL551" s="137"/>
      <c r="BM551" s="137"/>
      <c r="BN551" s="137"/>
    </row>
    <row r="552" spans="18:66" s="2" customFormat="1" ht="12.75">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37"/>
      <c r="AV552" s="137"/>
      <c r="AW552" s="137"/>
      <c r="AX552" s="137"/>
      <c r="AY552" s="137"/>
      <c r="AZ552" s="137"/>
      <c r="BA552" s="137"/>
      <c r="BB552" s="137"/>
      <c r="BC552" s="137"/>
      <c r="BD552" s="137"/>
      <c r="BE552" s="137"/>
      <c r="BF552" s="137"/>
      <c r="BG552" s="137"/>
      <c r="BH552" s="137"/>
      <c r="BI552" s="137"/>
      <c r="BJ552" s="137"/>
      <c r="BK552" s="137"/>
      <c r="BL552" s="137"/>
      <c r="BM552" s="137"/>
      <c r="BN552" s="137"/>
    </row>
    <row r="553" spans="18:66" s="2" customFormat="1" ht="12.75">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37"/>
      <c r="AV553" s="137"/>
      <c r="AW553" s="137"/>
      <c r="AX553" s="137"/>
      <c r="AY553" s="137"/>
      <c r="AZ553" s="137"/>
      <c r="BA553" s="137"/>
      <c r="BB553" s="137"/>
      <c r="BC553" s="137"/>
      <c r="BD553" s="137"/>
      <c r="BE553" s="137"/>
      <c r="BF553" s="137"/>
      <c r="BG553" s="137"/>
      <c r="BH553" s="137"/>
      <c r="BI553" s="137"/>
      <c r="BJ553" s="137"/>
      <c r="BK553" s="137"/>
      <c r="BL553" s="137"/>
      <c r="BM553" s="137"/>
      <c r="BN553" s="137"/>
    </row>
    <row r="554" spans="18:66" s="2" customFormat="1" ht="12.75">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37"/>
      <c r="AV554" s="137"/>
      <c r="AW554" s="137"/>
      <c r="AX554" s="137"/>
      <c r="AY554" s="137"/>
      <c r="AZ554" s="137"/>
      <c r="BA554" s="137"/>
      <c r="BB554" s="137"/>
      <c r="BC554" s="137"/>
      <c r="BD554" s="137"/>
      <c r="BE554" s="137"/>
      <c r="BF554" s="137"/>
      <c r="BG554" s="137"/>
      <c r="BH554" s="137"/>
      <c r="BI554" s="137"/>
      <c r="BJ554" s="137"/>
      <c r="BK554" s="137"/>
      <c r="BL554" s="137"/>
      <c r="BM554" s="137"/>
      <c r="BN554" s="137"/>
    </row>
    <row r="555" spans="18:66" s="2" customFormat="1" ht="12.75">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37"/>
      <c r="AV555" s="137"/>
      <c r="AW555" s="137"/>
      <c r="AX555" s="137"/>
      <c r="AY555" s="137"/>
      <c r="AZ555" s="137"/>
      <c r="BA555" s="137"/>
      <c r="BB555" s="137"/>
      <c r="BC555" s="137"/>
      <c r="BD555" s="137"/>
      <c r="BE555" s="137"/>
      <c r="BF555" s="137"/>
      <c r="BG555" s="137"/>
      <c r="BH555" s="137"/>
      <c r="BI555" s="137"/>
      <c r="BJ555" s="137"/>
      <c r="BK555" s="137"/>
      <c r="BL555" s="137"/>
      <c r="BM555" s="137"/>
      <c r="BN555" s="137"/>
    </row>
    <row r="556" spans="18:66" s="2" customFormat="1" ht="12.75">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37"/>
      <c r="AV556" s="137"/>
      <c r="AW556" s="137"/>
      <c r="AX556" s="137"/>
      <c r="AY556" s="137"/>
      <c r="AZ556" s="137"/>
      <c r="BA556" s="137"/>
      <c r="BB556" s="137"/>
      <c r="BC556" s="137"/>
      <c r="BD556" s="137"/>
      <c r="BE556" s="137"/>
      <c r="BF556" s="137"/>
      <c r="BG556" s="137"/>
      <c r="BH556" s="137"/>
      <c r="BI556" s="137"/>
      <c r="BJ556" s="137"/>
      <c r="BK556" s="137"/>
      <c r="BL556" s="137"/>
      <c r="BM556" s="137"/>
      <c r="BN556" s="137"/>
    </row>
    <row r="557" spans="18:66" s="2" customFormat="1" ht="12.75">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37"/>
      <c r="AV557" s="137"/>
      <c r="AW557" s="137"/>
      <c r="AX557" s="137"/>
      <c r="AY557" s="137"/>
      <c r="AZ557" s="137"/>
      <c r="BA557" s="137"/>
      <c r="BB557" s="137"/>
      <c r="BC557" s="137"/>
      <c r="BD557" s="137"/>
      <c r="BE557" s="137"/>
      <c r="BF557" s="137"/>
      <c r="BG557" s="137"/>
      <c r="BH557" s="137"/>
      <c r="BI557" s="137"/>
      <c r="BJ557" s="137"/>
      <c r="BK557" s="137"/>
      <c r="BL557" s="137"/>
      <c r="BM557" s="137"/>
      <c r="BN557" s="137"/>
    </row>
    <row r="558" spans="18:66" s="2" customFormat="1" ht="12.75">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37"/>
      <c r="AV558" s="137"/>
      <c r="AW558" s="137"/>
      <c r="AX558" s="137"/>
      <c r="AY558" s="137"/>
      <c r="AZ558" s="137"/>
      <c r="BA558" s="137"/>
      <c r="BB558" s="137"/>
      <c r="BC558" s="137"/>
      <c r="BD558" s="137"/>
      <c r="BE558" s="137"/>
      <c r="BF558" s="137"/>
      <c r="BG558" s="137"/>
      <c r="BH558" s="137"/>
      <c r="BI558" s="137"/>
      <c r="BJ558" s="137"/>
      <c r="BK558" s="137"/>
      <c r="BL558" s="137"/>
      <c r="BM558" s="137"/>
      <c r="BN558" s="137"/>
    </row>
    <row r="559" spans="18:66" s="2" customFormat="1" ht="12.75">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37"/>
      <c r="AV559" s="137"/>
      <c r="AW559" s="137"/>
      <c r="AX559" s="137"/>
      <c r="AY559" s="137"/>
      <c r="AZ559" s="137"/>
      <c r="BA559" s="137"/>
      <c r="BB559" s="137"/>
      <c r="BC559" s="137"/>
      <c r="BD559" s="137"/>
      <c r="BE559" s="137"/>
      <c r="BF559" s="137"/>
      <c r="BG559" s="137"/>
      <c r="BH559" s="137"/>
      <c r="BI559" s="137"/>
      <c r="BJ559" s="137"/>
      <c r="BK559" s="137"/>
      <c r="BL559" s="137"/>
      <c r="BM559" s="137"/>
      <c r="BN559" s="137"/>
    </row>
    <row r="560" spans="18:66" s="2" customFormat="1" ht="12.75">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37"/>
      <c r="AV560" s="137"/>
      <c r="AW560" s="137"/>
      <c r="AX560" s="137"/>
      <c r="AY560" s="137"/>
      <c r="AZ560" s="137"/>
      <c r="BA560" s="137"/>
      <c r="BB560" s="137"/>
      <c r="BC560" s="137"/>
      <c r="BD560" s="137"/>
      <c r="BE560" s="137"/>
      <c r="BF560" s="137"/>
      <c r="BG560" s="137"/>
      <c r="BH560" s="137"/>
      <c r="BI560" s="137"/>
      <c r="BJ560" s="137"/>
      <c r="BK560" s="137"/>
      <c r="BL560" s="137"/>
      <c r="BM560" s="137"/>
      <c r="BN560" s="137"/>
    </row>
    <row r="561" spans="18:66" s="2" customFormat="1" ht="12.75">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37"/>
      <c r="AV561" s="137"/>
      <c r="AW561" s="137"/>
      <c r="AX561" s="137"/>
      <c r="AY561" s="137"/>
      <c r="AZ561" s="137"/>
      <c r="BA561" s="137"/>
      <c r="BB561" s="137"/>
      <c r="BC561" s="137"/>
      <c r="BD561" s="137"/>
      <c r="BE561" s="137"/>
      <c r="BF561" s="137"/>
      <c r="BG561" s="137"/>
      <c r="BH561" s="137"/>
      <c r="BI561" s="137"/>
      <c r="BJ561" s="137"/>
      <c r="BK561" s="137"/>
      <c r="BL561" s="137"/>
      <c r="BM561" s="137"/>
      <c r="BN561" s="137"/>
    </row>
    <row r="562" spans="18:66" s="2" customFormat="1" ht="12.75">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137"/>
      <c r="BJ562" s="137"/>
      <c r="BK562" s="137"/>
      <c r="BL562" s="137"/>
      <c r="BM562" s="137"/>
      <c r="BN562" s="137"/>
    </row>
    <row r="563" spans="18:66" s="2" customFormat="1" ht="12.75">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137"/>
      <c r="BJ563" s="137"/>
      <c r="BK563" s="137"/>
      <c r="BL563" s="137"/>
      <c r="BM563" s="137"/>
      <c r="BN563" s="137"/>
    </row>
    <row r="564" spans="18:66" s="2" customFormat="1" ht="12.75">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137"/>
      <c r="BJ564" s="137"/>
      <c r="BK564" s="137"/>
      <c r="BL564" s="137"/>
      <c r="BM564" s="137"/>
      <c r="BN564" s="137"/>
    </row>
    <row r="565" spans="18:66" s="2" customFormat="1" ht="12.75">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137"/>
      <c r="BJ565" s="137"/>
      <c r="BK565" s="137"/>
      <c r="BL565" s="137"/>
      <c r="BM565" s="137"/>
      <c r="BN565" s="137"/>
    </row>
    <row r="566" spans="18:66" s="2" customFormat="1" ht="12.75">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137"/>
      <c r="BJ566" s="137"/>
      <c r="BK566" s="137"/>
      <c r="BL566" s="137"/>
      <c r="BM566" s="137"/>
      <c r="BN566" s="137"/>
    </row>
    <row r="567" spans="18:66" s="2" customFormat="1" ht="12.75">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137"/>
      <c r="BJ567" s="137"/>
      <c r="BK567" s="137"/>
      <c r="BL567" s="137"/>
      <c r="BM567" s="137"/>
      <c r="BN567" s="137"/>
    </row>
    <row r="568" spans="18:66" s="2" customFormat="1" ht="12.75">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137"/>
      <c r="BJ568" s="137"/>
      <c r="BK568" s="137"/>
      <c r="BL568" s="137"/>
      <c r="BM568" s="137"/>
      <c r="BN568" s="137"/>
    </row>
    <row r="569" spans="18:66" s="2" customFormat="1" ht="12.75">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137"/>
      <c r="BJ569" s="137"/>
      <c r="BK569" s="137"/>
      <c r="BL569" s="137"/>
      <c r="BM569" s="137"/>
      <c r="BN569" s="137"/>
    </row>
    <row r="570" spans="18:66" s="2" customFormat="1" ht="12.75">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137"/>
      <c r="BJ570" s="137"/>
      <c r="BK570" s="137"/>
      <c r="BL570" s="137"/>
      <c r="BM570" s="137"/>
      <c r="BN570" s="137"/>
    </row>
    <row r="571" spans="18:66" s="2" customFormat="1" ht="12.75">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137"/>
      <c r="BJ571" s="137"/>
      <c r="BK571" s="137"/>
      <c r="BL571" s="137"/>
      <c r="BM571" s="137"/>
      <c r="BN571" s="137"/>
    </row>
    <row r="572" spans="18:66" s="2" customFormat="1" ht="12.75">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137"/>
      <c r="BJ572" s="137"/>
      <c r="BK572" s="137"/>
      <c r="BL572" s="137"/>
      <c r="BM572" s="137"/>
      <c r="BN572" s="137"/>
    </row>
    <row r="573" spans="18:66" s="2" customFormat="1" ht="12.75">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137"/>
      <c r="BJ573" s="137"/>
      <c r="BK573" s="137"/>
      <c r="BL573" s="137"/>
      <c r="BM573" s="137"/>
      <c r="BN573" s="137"/>
    </row>
    <row r="574" spans="18:66" s="2" customFormat="1" ht="12.75">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row>
    <row r="575" spans="18:66" s="2" customFormat="1" ht="12.75">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row>
    <row r="576" spans="18:66" s="2" customFormat="1" ht="12.75">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row>
    <row r="577" spans="18:66" s="2" customFormat="1" ht="12.75">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row>
    <row r="578" spans="18:66" s="2" customFormat="1" ht="12.75">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row>
    <row r="579" spans="18:66" s="2" customFormat="1" ht="12.75">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row>
    <row r="580" spans="18:66" s="2" customFormat="1" ht="12.75">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137"/>
      <c r="BJ580" s="137"/>
      <c r="BK580" s="137"/>
      <c r="BL580" s="137"/>
      <c r="BM580" s="137"/>
      <c r="BN580" s="137"/>
    </row>
    <row r="581" spans="18:66" s="2" customFormat="1" ht="12.75">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137"/>
      <c r="BJ581" s="137"/>
      <c r="BK581" s="137"/>
      <c r="BL581" s="137"/>
      <c r="BM581" s="137"/>
      <c r="BN581" s="137"/>
    </row>
    <row r="582" spans="18:66" s="2" customFormat="1" ht="12.75">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37"/>
      <c r="AV582" s="137"/>
      <c r="AW582" s="137"/>
      <c r="AX582" s="137"/>
      <c r="AY582" s="137"/>
      <c r="AZ582" s="137"/>
      <c r="BA582" s="137"/>
      <c r="BB582" s="137"/>
      <c r="BC582" s="137"/>
      <c r="BD582" s="137"/>
      <c r="BE582" s="137"/>
      <c r="BF582" s="137"/>
      <c r="BG582" s="137"/>
      <c r="BH582" s="137"/>
      <c r="BI582" s="137"/>
      <c r="BJ582" s="137"/>
      <c r="BK582" s="137"/>
      <c r="BL582" s="137"/>
      <c r="BM582" s="137"/>
      <c r="BN582" s="137"/>
    </row>
    <row r="583" spans="18:66" s="2" customFormat="1" ht="12.75">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37"/>
      <c r="AV583" s="137"/>
      <c r="AW583" s="137"/>
      <c r="AX583" s="137"/>
      <c r="AY583" s="137"/>
      <c r="AZ583" s="137"/>
      <c r="BA583" s="137"/>
      <c r="BB583" s="137"/>
      <c r="BC583" s="137"/>
      <c r="BD583" s="137"/>
      <c r="BE583" s="137"/>
      <c r="BF583" s="137"/>
      <c r="BG583" s="137"/>
      <c r="BH583" s="137"/>
      <c r="BI583" s="137"/>
      <c r="BJ583" s="137"/>
      <c r="BK583" s="137"/>
      <c r="BL583" s="137"/>
      <c r="BM583" s="137"/>
      <c r="BN583" s="137"/>
    </row>
    <row r="584" spans="18:66" s="2" customFormat="1" ht="12.75">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37"/>
      <c r="AV584" s="137"/>
      <c r="AW584" s="137"/>
      <c r="AX584" s="137"/>
      <c r="AY584" s="137"/>
      <c r="AZ584" s="137"/>
      <c r="BA584" s="137"/>
      <c r="BB584" s="137"/>
      <c r="BC584" s="137"/>
      <c r="BD584" s="137"/>
      <c r="BE584" s="137"/>
      <c r="BF584" s="137"/>
      <c r="BG584" s="137"/>
      <c r="BH584" s="137"/>
      <c r="BI584" s="137"/>
      <c r="BJ584" s="137"/>
      <c r="BK584" s="137"/>
      <c r="BL584" s="137"/>
      <c r="BM584" s="137"/>
      <c r="BN584" s="137"/>
    </row>
    <row r="585" spans="18:66" s="2" customFormat="1" ht="12.75">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37"/>
      <c r="AV585" s="137"/>
      <c r="AW585" s="137"/>
      <c r="AX585" s="137"/>
      <c r="AY585" s="137"/>
      <c r="AZ585" s="137"/>
      <c r="BA585" s="137"/>
      <c r="BB585" s="137"/>
      <c r="BC585" s="137"/>
      <c r="BD585" s="137"/>
      <c r="BE585" s="137"/>
      <c r="BF585" s="137"/>
      <c r="BG585" s="137"/>
      <c r="BH585" s="137"/>
      <c r="BI585" s="137"/>
      <c r="BJ585" s="137"/>
      <c r="BK585" s="137"/>
      <c r="BL585" s="137"/>
      <c r="BM585" s="137"/>
      <c r="BN585" s="137"/>
    </row>
    <row r="586" spans="18:66" s="2" customFormat="1" ht="12.75">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37"/>
      <c r="AV586" s="137"/>
      <c r="AW586" s="137"/>
      <c r="AX586" s="137"/>
      <c r="AY586" s="137"/>
      <c r="AZ586" s="137"/>
      <c r="BA586" s="137"/>
      <c r="BB586" s="137"/>
      <c r="BC586" s="137"/>
      <c r="BD586" s="137"/>
      <c r="BE586" s="137"/>
      <c r="BF586" s="137"/>
      <c r="BG586" s="137"/>
      <c r="BH586" s="137"/>
      <c r="BI586" s="137"/>
      <c r="BJ586" s="137"/>
      <c r="BK586" s="137"/>
      <c r="BL586" s="137"/>
      <c r="BM586" s="137"/>
      <c r="BN586" s="137"/>
    </row>
    <row r="587" spans="18:66" s="2" customFormat="1" ht="12.75">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37"/>
      <c r="AV587" s="137"/>
      <c r="AW587" s="137"/>
      <c r="AX587" s="137"/>
      <c r="AY587" s="137"/>
      <c r="AZ587" s="137"/>
      <c r="BA587" s="137"/>
      <c r="BB587" s="137"/>
      <c r="BC587" s="137"/>
      <c r="BD587" s="137"/>
      <c r="BE587" s="137"/>
      <c r="BF587" s="137"/>
      <c r="BG587" s="137"/>
      <c r="BH587" s="137"/>
      <c r="BI587" s="137"/>
      <c r="BJ587" s="137"/>
      <c r="BK587" s="137"/>
      <c r="BL587" s="137"/>
      <c r="BM587" s="137"/>
      <c r="BN587" s="137"/>
    </row>
    <row r="588" spans="18:66" s="2" customFormat="1" ht="12.75">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c r="AW588" s="137"/>
      <c r="AX588" s="137"/>
      <c r="AY588" s="137"/>
      <c r="AZ588" s="137"/>
      <c r="BA588" s="137"/>
      <c r="BB588" s="137"/>
      <c r="BC588" s="137"/>
      <c r="BD588" s="137"/>
      <c r="BE588" s="137"/>
      <c r="BF588" s="137"/>
      <c r="BG588" s="137"/>
      <c r="BH588" s="137"/>
      <c r="BI588" s="137"/>
      <c r="BJ588" s="137"/>
      <c r="BK588" s="137"/>
      <c r="BL588" s="137"/>
      <c r="BM588" s="137"/>
      <c r="BN588" s="137"/>
    </row>
    <row r="589" spans="18:66" s="2" customFormat="1" ht="12.75">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7"/>
      <c r="AY589" s="137"/>
      <c r="AZ589" s="137"/>
      <c r="BA589" s="137"/>
      <c r="BB589" s="137"/>
      <c r="BC589" s="137"/>
      <c r="BD589" s="137"/>
      <c r="BE589" s="137"/>
      <c r="BF589" s="137"/>
      <c r="BG589" s="137"/>
      <c r="BH589" s="137"/>
      <c r="BI589" s="137"/>
      <c r="BJ589" s="137"/>
      <c r="BK589" s="137"/>
      <c r="BL589" s="137"/>
      <c r="BM589" s="137"/>
      <c r="BN589" s="137"/>
    </row>
    <row r="590" spans="18:66" s="2" customFormat="1" ht="12.75">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7"/>
      <c r="AY590" s="137"/>
      <c r="AZ590" s="137"/>
      <c r="BA590" s="137"/>
      <c r="BB590" s="137"/>
      <c r="BC590" s="137"/>
      <c r="BD590" s="137"/>
      <c r="BE590" s="137"/>
      <c r="BF590" s="137"/>
      <c r="BG590" s="137"/>
      <c r="BH590" s="137"/>
      <c r="BI590" s="137"/>
      <c r="BJ590" s="137"/>
      <c r="BK590" s="137"/>
      <c r="BL590" s="137"/>
      <c r="BM590" s="137"/>
      <c r="BN590" s="137"/>
    </row>
    <row r="591" spans="18:66" s="2" customFormat="1" ht="12.75">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7"/>
      <c r="AY591" s="137"/>
      <c r="AZ591" s="137"/>
      <c r="BA591" s="137"/>
      <c r="BB591" s="137"/>
      <c r="BC591" s="137"/>
      <c r="BD591" s="137"/>
      <c r="BE591" s="137"/>
      <c r="BF591" s="137"/>
      <c r="BG591" s="137"/>
      <c r="BH591" s="137"/>
      <c r="BI591" s="137"/>
      <c r="BJ591" s="137"/>
      <c r="BK591" s="137"/>
      <c r="BL591" s="137"/>
      <c r="BM591" s="137"/>
      <c r="BN591" s="137"/>
    </row>
    <row r="592" spans="18:66" s="2" customFormat="1" ht="12.75">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c r="AW592" s="137"/>
      <c r="AX592" s="137"/>
      <c r="AY592" s="137"/>
      <c r="AZ592" s="137"/>
      <c r="BA592" s="137"/>
      <c r="BB592" s="137"/>
      <c r="BC592" s="137"/>
      <c r="BD592" s="137"/>
      <c r="BE592" s="137"/>
      <c r="BF592" s="137"/>
      <c r="BG592" s="137"/>
      <c r="BH592" s="137"/>
      <c r="BI592" s="137"/>
      <c r="BJ592" s="137"/>
      <c r="BK592" s="137"/>
      <c r="BL592" s="137"/>
      <c r="BM592" s="137"/>
      <c r="BN592" s="137"/>
    </row>
    <row r="593" spans="18:66" s="2" customFormat="1" ht="12.75">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c r="AW593" s="137"/>
      <c r="AX593" s="137"/>
      <c r="AY593" s="137"/>
      <c r="AZ593" s="137"/>
      <c r="BA593" s="137"/>
      <c r="BB593" s="137"/>
      <c r="BC593" s="137"/>
      <c r="BD593" s="137"/>
      <c r="BE593" s="137"/>
      <c r="BF593" s="137"/>
      <c r="BG593" s="137"/>
      <c r="BH593" s="137"/>
      <c r="BI593" s="137"/>
      <c r="BJ593" s="137"/>
      <c r="BK593" s="137"/>
      <c r="BL593" s="137"/>
      <c r="BM593" s="137"/>
      <c r="BN593" s="137"/>
    </row>
    <row r="594" spans="18:66" s="2" customFormat="1" ht="12.75">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37"/>
      <c r="AV594" s="137"/>
      <c r="AW594" s="137"/>
      <c r="AX594" s="137"/>
      <c r="AY594" s="137"/>
      <c r="AZ594" s="137"/>
      <c r="BA594" s="137"/>
      <c r="BB594" s="137"/>
      <c r="BC594" s="137"/>
      <c r="BD594" s="137"/>
      <c r="BE594" s="137"/>
      <c r="BF594" s="137"/>
      <c r="BG594" s="137"/>
      <c r="BH594" s="137"/>
      <c r="BI594" s="137"/>
      <c r="BJ594" s="137"/>
      <c r="BK594" s="137"/>
      <c r="BL594" s="137"/>
      <c r="BM594" s="137"/>
      <c r="BN594" s="137"/>
    </row>
    <row r="595" spans="18:66" s="2" customFormat="1" ht="12.75">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c r="AW595" s="137"/>
      <c r="AX595" s="137"/>
      <c r="AY595" s="137"/>
      <c r="AZ595" s="137"/>
      <c r="BA595" s="137"/>
      <c r="BB595" s="137"/>
      <c r="BC595" s="137"/>
      <c r="BD595" s="137"/>
      <c r="BE595" s="137"/>
      <c r="BF595" s="137"/>
      <c r="BG595" s="137"/>
      <c r="BH595" s="137"/>
      <c r="BI595" s="137"/>
      <c r="BJ595" s="137"/>
      <c r="BK595" s="137"/>
      <c r="BL595" s="137"/>
      <c r="BM595" s="137"/>
      <c r="BN595" s="137"/>
    </row>
    <row r="596" spans="18:66" s="2" customFormat="1" ht="12.75">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c r="AW596" s="137"/>
      <c r="AX596" s="137"/>
      <c r="AY596" s="137"/>
      <c r="AZ596" s="137"/>
      <c r="BA596" s="137"/>
      <c r="BB596" s="137"/>
      <c r="BC596" s="137"/>
      <c r="BD596" s="137"/>
      <c r="BE596" s="137"/>
      <c r="BF596" s="137"/>
      <c r="BG596" s="137"/>
      <c r="BH596" s="137"/>
      <c r="BI596" s="137"/>
      <c r="BJ596" s="137"/>
      <c r="BK596" s="137"/>
      <c r="BL596" s="137"/>
      <c r="BM596" s="137"/>
      <c r="BN596" s="137"/>
    </row>
    <row r="597" spans="18:66" s="2" customFormat="1" ht="12.75">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c r="AW597" s="137"/>
      <c r="AX597" s="137"/>
      <c r="AY597" s="137"/>
      <c r="AZ597" s="137"/>
      <c r="BA597" s="137"/>
      <c r="BB597" s="137"/>
      <c r="BC597" s="137"/>
      <c r="BD597" s="137"/>
      <c r="BE597" s="137"/>
      <c r="BF597" s="137"/>
      <c r="BG597" s="137"/>
      <c r="BH597" s="137"/>
      <c r="BI597" s="137"/>
      <c r="BJ597" s="137"/>
      <c r="BK597" s="137"/>
      <c r="BL597" s="137"/>
      <c r="BM597" s="137"/>
      <c r="BN597" s="137"/>
    </row>
    <row r="598" spans="18:66" s="2" customFormat="1" ht="12.75">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c r="AW598" s="137"/>
      <c r="AX598" s="137"/>
      <c r="AY598" s="137"/>
      <c r="AZ598" s="137"/>
      <c r="BA598" s="137"/>
      <c r="BB598" s="137"/>
      <c r="BC598" s="137"/>
      <c r="BD598" s="137"/>
      <c r="BE598" s="137"/>
      <c r="BF598" s="137"/>
      <c r="BG598" s="137"/>
      <c r="BH598" s="137"/>
      <c r="BI598" s="137"/>
      <c r="BJ598" s="137"/>
      <c r="BK598" s="137"/>
      <c r="BL598" s="137"/>
      <c r="BM598" s="137"/>
      <c r="BN598" s="137"/>
    </row>
    <row r="599" spans="18:66" s="2" customFormat="1" ht="12.75">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c r="AW599" s="137"/>
      <c r="AX599" s="137"/>
      <c r="AY599" s="137"/>
      <c r="AZ599" s="137"/>
      <c r="BA599" s="137"/>
      <c r="BB599" s="137"/>
      <c r="BC599" s="137"/>
      <c r="BD599" s="137"/>
      <c r="BE599" s="137"/>
      <c r="BF599" s="137"/>
      <c r="BG599" s="137"/>
      <c r="BH599" s="137"/>
      <c r="BI599" s="137"/>
      <c r="BJ599" s="137"/>
      <c r="BK599" s="137"/>
      <c r="BL599" s="137"/>
      <c r="BM599" s="137"/>
      <c r="BN599" s="137"/>
    </row>
    <row r="600" spans="18:66" s="2" customFormat="1" ht="12.75">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c r="BN600" s="137"/>
    </row>
    <row r="601" spans="18:66" s="2" customFormat="1" ht="12.75">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37"/>
      <c r="AV601" s="137"/>
      <c r="AW601" s="137"/>
      <c r="AX601" s="137"/>
      <c r="AY601" s="137"/>
      <c r="AZ601" s="137"/>
      <c r="BA601" s="137"/>
      <c r="BB601" s="137"/>
      <c r="BC601" s="137"/>
      <c r="BD601" s="137"/>
      <c r="BE601" s="137"/>
      <c r="BF601" s="137"/>
      <c r="BG601" s="137"/>
      <c r="BH601" s="137"/>
      <c r="BI601" s="137"/>
      <c r="BJ601" s="137"/>
      <c r="BK601" s="137"/>
      <c r="BL601" s="137"/>
      <c r="BM601" s="137"/>
      <c r="BN601" s="137"/>
    </row>
    <row r="602" spans="18:66" s="2" customFormat="1" ht="12.75">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37"/>
      <c r="AV602" s="137"/>
      <c r="AW602" s="137"/>
      <c r="AX602" s="137"/>
      <c r="AY602" s="137"/>
      <c r="AZ602" s="137"/>
      <c r="BA602" s="137"/>
      <c r="BB602" s="137"/>
      <c r="BC602" s="137"/>
      <c r="BD602" s="137"/>
      <c r="BE602" s="137"/>
      <c r="BF602" s="137"/>
      <c r="BG602" s="137"/>
      <c r="BH602" s="137"/>
      <c r="BI602" s="137"/>
      <c r="BJ602" s="137"/>
      <c r="BK602" s="137"/>
      <c r="BL602" s="137"/>
      <c r="BM602" s="137"/>
      <c r="BN602" s="137"/>
    </row>
    <row r="603" spans="18:66" s="2" customFormat="1" ht="12.75">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37"/>
      <c r="AV603" s="137"/>
      <c r="AW603" s="137"/>
      <c r="AX603" s="137"/>
      <c r="AY603" s="137"/>
      <c r="AZ603" s="137"/>
      <c r="BA603" s="137"/>
      <c r="BB603" s="137"/>
      <c r="BC603" s="137"/>
      <c r="BD603" s="137"/>
      <c r="BE603" s="137"/>
      <c r="BF603" s="137"/>
      <c r="BG603" s="137"/>
      <c r="BH603" s="137"/>
      <c r="BI603" s="137"/>
      <c r="BJ603" s="137"/>
      <c r="BK603" s="137"/>
      <c r="BL603" s="137"/>
      <c r="BM603" s="137"/>
      <c r="BN603" s="137"/>
    </row>
    <row r="604" spans="18:66" s="2" customFormat="1" ht="12.75">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37"/>
      <c r="AV604" s="137"/>
      <c r="AW604" s="137"/>
      <c r="AX604" s="137"/>
      <c r="AY604" s="137"/>
      <c r="AZ604" s="137"/>
      <c r="BA604" s="137"/>
      <c r="BB604" s="137"/>
      <c r="BC604" s="137"/>
      <c r="BD604" s="137"/>
      <c r="BE604" s="137"/>
      <c r="BF604" s="137"/>
      <c r="BG604" s="137"/>
      <c r="BH604" s="137"/>
      <c r="BI604" s="137"/>
      <c r="BJ604" s="137"/>
      <c r="BK604" s="137"/>
      <c r="BL604" s="137"/>
      <c r="BM604" s="137"/>
      <c r="BN604" s="137"/>
    </row>
    <row r="605" spans="18:66" s="2" customFormat="1" ht="12.75">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37"/>
      <c r="AV605" s="137"/>
      <c r="AW605" s="137"/>
      <c r="AX605" s="137"/>
      <c r="AY605" s="137"/>
      <c r="AZ605" s="137"/>
      <c r="BA605" s="137"/>
      <c r="BB605" s="137"/>
      <c r="BC605" s="137"/>
      <c r="BD605" s="137"/>
      <c r="BE605" s="137"/>
      <c r="BF605" s="137"/>
      <c r="BG605" s="137"/>
      <c r="BH605" s="137"/>
      <c r="BI605" s="137"/>
      <c r="BJ605" s="137"/>
      <c r="BK605" s="137"/>
      <c r="BL605" s="137"/>
      <c r="BM605" s="137"/>
      <c r="BN605" s="137"/>
    </row>
    <row r="606" spans="18:66" s="2" customFormat="1" ht="12.75">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37"/>
      <c r="AV606" s="137"/>
      <c r="AW606" s="137"/>
      <c r="AX606" s="137"/>
      <c r="AY606" s="137"/>
      <c r="AZ606" s="137"/>
      <c r="BA606" s="137"/>
      <c r="BB606" s="137"/>
      <c r="BC606" s="137"/>
      <c r="BD606" s="137"/>
      <c r="BE606" s="137"/>
      <c r="BF606" s="137"/>
      <c r="BG606" s="137"/>
      <c r="BH606" s="137"/>
      <c r="BI606" s="137"/>
      <c r="BJ606" s="137"/>
      <c r="BK606" s="137"/>
      <c r="BL606" s="137"/>
      <c r="BM606" s="137"/>
      <c r="BN606" s="137"/>
    </row>
    <row r="607" spans="18:66" s="2" customFormat="1" ht="12.75">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37"/>
      <c r="AV607" s="137"/>
      <c r="AW607" s="137"/>
      <c r="AX607" s="137"/>
      <c r="AY607" s="137"/>
      <c r="AZ607" s="137"/>
      <c r="BA607" s="137"/>
      <c r="BB607" s="137"/>
      <c r="BC607" s="137"/>
      <c r="BD607" s="137"/>
      <c r="BE607" s="137"/>
      <c r="BF607" s="137"/>
      <c r="BG607" s="137"/>
      <c r="BH607" s="137"/>
      <c r="BI607" s="137"/>
      <c r="BJ607" s="137"/>
      <c r="BK607" s="137"/>
      <c r="BL607" s="137"/>
      <c r="BM607" s="137"/>
      <c r="BN607" s="137"/>
    </row>
    <row r="608" spans="18:66" s="2" customFormat="1" ht="12.75">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37"/>
      <c r="AV608" s="137"/>
      <c r="AW608" s="137"/>
      <c r="AX608" s="137"/>
      <c r="AY608" s="137"/>
      <c r="AZ608" s="137"/>
      <c r="BA608" s="137"/>
      <c r="BB608" s="137"/>
      <c r="BC608" s="137"/>
      <c r="BD608" s="137"/>
      <c r="BE608" s="137"/>
      <c r="BF608" s="137"/>
      <c r="BG608" s="137"/>
      <c r="BH608" s="137"/>
      <c r="BI608" s="137"/>
      <c r="BJ608" s="137"/>
      <c r="BK608" s="137"/>
      <c r="BL608" s="137"/>
      <c r="BM608" s="137"/>
      <c r="BN608" s="137"/>
    </row>
    <row r="609" spans="18:66" s="2" customFormat="1" ht="12.75">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37"/>
      <c r="AV609" s="137"/>
      <c r="AW609" s="137"/>
      <c r="AX609" s="137"/>
      <c r="AY609" s="137"/>
      <c r="AZ609" s="137"/>
      <c r="BA609" s="137"/>
      <c r="BB609" s="137"/>
      <c r="BC609" s="137"/>
      <c r="BD609" s="137"/>
      <c r="BE609" s="137"/>
      <c r="BF609" s="137"/>
      <c r="BG609" s="137"/>
      <c r="BH609" s="137"/>
      <c r="BI609" s="137"/>
      <c r="BJ609" s="137"/>
      <c r="BK609" s="137"/>
      <c r="BL609" s="137"/>
      <c r="BM609" s="137"/>
      <c r="BN609" s="137"/>
    </row>
    <row r="610" spans="18:66" s="2" customFormat="1" ht="12.75">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37"/>
      <c r="AV610" s="137"/>
      <c r="AW610" s="137"/>
      <c r="AX610" s="137"/>
      <c r="AY610" s="137"/>
      <c r="AZ610" s="137"/>
      <c r="BA610" s="137"/>
      <c r="BB610" s="137"/>
      <c r="BC610" s="137"/>
      <c r="BD610" s="137"/>
      <c r="BE610" s="137"/>
      <c r="BF610" s="137"/>
      <c r="BG610" s="137"/>
      <c r="BH610" s="137"/>
      <c r="BI610" s="137"/>
      <c r="BJ610" s="137"/>
      <c r="BK610" s="137"/>
      <c r="BL610" s="137"/>
      <c r="BM610" s="137"/>
      <c r="BN610" s="137"/>
    </row>
    <row r="611" spans="18:66" s="2" customFormat="1" ht="12.75">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37"/>
      <c r="AV611" s="137"/>
      <c r="AW611" s="137"/>
      <c r="AX611" s="137"/>
      <c r="AY611" s="137"/>
      <c r="AZ611" s="137"/>
      <c r="BA611" s="137"/>
      <c r="BB611" s="137"/>
      <c r="BC611" s="137"/>
      <c r="BD611" s="137"/>
      <c r="BE611" s="137"/>
      <c r="BF611" s="137"/>
      <c r="BG611" s="137"/>
      <c r="BH611" s="137"/>
      <c r="BI611" s="137"/>
      <c r="BJ611" s="137"/>
      <c r="BK611" s="137"/>
      <c r="BL611" s="137"/>
      <c r="BM611" s="137"/>
      <c r="BN611" s="137"/>
    </row>
    <row r="612" spans="18:66" s="2" customFormat="1" ht="12.75">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37"/>
      <c r="AV612" s="137"/>
      <c r="AW612" s="137"/>
      <c r="AX612" s="137"/>
      <c r="AY612" s="137"/>
      <c r="AZ612" s="137"/>
      <c r="BA612" s="137"/>
      <c r="BB612" s="137"/>
      <c r="BC612" s="137"/>
      <c r="BD612" s="137"/>
      <c r="BE612" s="137"/>
      <c r="BF612" s="137"/>
      <c r="BG612" s="137"/>
      <c r="BH612" s="137"/>
      <c r="BI612" s="137"/>
      <c r="BJ612" s="137"/>
      <c r="BK612" s="137"/>
      <c r="BL612" s="137"/>
      <c r="BM612" s="137"/>
      <c r="BN612" s="137"/>
    </row>
    <row r="613" spans="18:66" s="2" customFormat="1" ht="12.75">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37"/>
      <c r="AU613" s="137"/>
      <c r="AV613" s="137"/>
      <c r="AW613" s="137"/>
      <c r="AX613" s="137"/>
      <c r="AY613" s="137"/>
      <c r="AZ613" s="137"/>
      <c r="BA613" s="137"/>
      <c r="BB613" s="137"/>
      <c r="BC613" s="137"/>
      <c r="BD613" s="137"/>
      <c r="BE613" s="137"/>
      <c r="BF613" s="137"/>
      <c r="BG613" s="137"/>
      <c r="BH613" s="137"/>
      <c r="BI613" s="137"/>
      <c r="BJ613" s="137"/>
      <c r="BK613" s="137"/>
      <c r="BL613" s="137"/>
      <c r="BM613" s="137"/>
      <c r="BN613" s="137"/>
    </row>
    <row r="614" spans="18:66" s="2" customFormat="1" ht="12.75">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37"/>
      <c r="AU614" s="137"/>
      <c r="AV614" s="137"/>
      <c r="AW614" s="137"/>
      <c r="AX614" s="137"/>
      <c r="AY614" s="137"/>
      <c r="AZ614" s="137"/>
      <c r="BA614" s="137"/>
      <c r="BB614" s="137"/>
      <c r="BC614" s="137"/>
      <c r="BD614" s="137"/>
      <c r="BE614" s="137"/>
      <c r="BF614" s="137"/>
      <c r="BG614" s="137"/>
      <c r="BH614" s="137"/>
      <c r="BI614" s="137"/>
      <c r="BJ614" s="137"/>
      <c r="BK614" s="137"/>
      <c r="BL614" s="137"/>
      <c r="BM614" s="137"/>
      <c r="BN614" s="137"/>
    </row>
    <row r="615" spans="18:66" s="2" customFormat="1" ht="12.75">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37"/>
      <c r="AW615" s="137"/>
      <c r="AX615" s="137"/>
      <c r="AY615" s="137"/>
      <c r="AZ615" s="137"/>
      <c r="BA615" s="137"/>
      <c r="BB615" s="137"/>
      <c r="BC615" s="137"/>
      <c r="BD615" s="137"/>
      <c r="BE615" s="137"/>
      <c r="BF615" s="137"/>
      <c r="BG615" s="137"/>
      <c r="BH615" s="137"/>
      <c r="BI615" s="137"/>
      <c r="BJ615" s="137"/>
      <c r="BK615" s="137"/>
      <c r="BL615" s="137"/>
      <c r="BM615" s="137"/>
      <c r="BN615" s="137"/>
    </row>
    <row r="616" spans="18:66" s="2" customFormat="1" ht="12.75">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37"/>
      <c r="AW616" s="137"/>
      <c r="AX616" s="137"/>
      <c r="AY616" s="137"/>
      <c r="AZ616" s="137"/>
      <c r="BA616" s="137"/>
      <c r="BB616" s="137"/>
      <c r="BC616" s="137"/>
      <c r="BD616" s="137"/>
      <c r="BE616" s="137"/>
      <c r="BF616" s="137"/>
      <c r="BG616" s="137"/>
      <c r="BH616" s="137"/>
      <c r="BI616" s="137"/>
      <c r="BJ616" s="137"/>
      <c r="BK616" s="137"/>
      <c r="BL616" s="137"/>
      <c r="BM616" s="137"/>
      <c r="BN616" s="137"/>
    </row>
    <row r="617" spans="18:66" s="2" customFormat="1" ht="12.75">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37"/>
      <c r="AW617" s="137"/>
      <c r="AX617" s="137"/>
      <c r="AY617" s="137"/>
      <c r="AZ617" s="137"/>
      <c r="BA617" s="137"/>
      <c r="BB617" s="137"/>
      <c r="BC617" s="137"/>
      <c r="BD617" s="137"/>
      <c r="BE617" s="137"/>
      <c r="BF617" s="137"/>
      <c r="BG617" s="137"/>
      <c r="BH617" s="137"/>
      <c r="BI617" s="137"/>
      <c r="BJ617" s="137"/>
      <c r="BK617" s="137"/>
      <c r="BL617" s="137"/>
      <c r="BM617" s="137"/>
      <c r="BN617" s="137"/>
    </row>
    <row r="618" spans="18:66" s="2" customFormat="1" ht="12.75">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37"/>
      <c r="AU618" s="137"/>
      <c r="AV618" s="137"/>
      <c r="AW618" s="137"/>
      <c r="AX618" s="137"/>
      <c r="AY618" s="137"/>
      <c r="AZ618" s="137"/>
      <c r="BA618" s="137"/>
      <c r="BB618" s="137"/>
      <c r="BC618" s="137"/>
      <c r="BD618" s="137"/>
      <c r="BE618" s="137"/>
      <c r="BF618" s="137"/>
      <c r="BG618" s="137"/>
      <c r="BH618" s="137"/>
      <c r="BI618" s="137"/>
      <c r="BJ618" s="137"/>
      <c r="BK618" s="137"/>
      <c r="BL618" s="137"/>
      <c r="BM618" s="137"/>
      <c r="BN618" s="137"/>
    </row>
    <row r="619" spans="18:66" s="2" customFormat="1" ht="12.75">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37"/>
      <c r="AW619" s="137"/>
      <c r="AX619" s="137"/>
      <c r="AY619" s="137"/>
      <c r="AZ619" s="137"/>
      <c r="BA619" s="137"/>
      <c r="BB619" s="137"/>
      <c r="BC619" s="137"/>
      <c r="BD619" s="137"/>
      <c r="BE619" s="137"/>
      <c r="BF619" s="137"/>
      <c r="BG619" s="137"/>
      <c r="BH619" s="137"/>
      <c r="BI619" s="137"/>
      <c r="BJ619" s="137"/>
      <c r="BK619" s="137"/>
      <c r="BL619" s="137"/>
      <c r="BM619" s="137"/>
      <c r="BN619" s="137"/>
    </row>
    <row r="620" spans="18:66" s="2" customFormat="1" ht="12.75">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37"/>
      <c r="AW620" s="137"/>
      <c r="AX620" s="137"/>
      <c r="AY620" s="137"/>
      <c r="AZ620" s="137"/>
      <c r="BA620" s="137"/>
      <c r="BB620" s="137"/>
      <c r="BC620" s="137"/>
      <c r="BD620" s="137"/>
      <c r="BE620" s="137"/>
      <c r="BF620" s="137"/>
      <c r="BG620" s="137"/>
      <c r="BH620" s="137"/>
      <c r="BI620" s="137"/>
      <c r="BJ620" s="137"/>
      <c r="BK620" s="137"/>
      <c r="BL620" s="137"/>
      <c r="BM620" s="137"/>
      <c r="BN620" s="137"/>
    </row>
    <row r="621" spans="18:66" s="2" customFormat="1" ht="12.75">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c r="AY621" s="137"/>
      <c r="AZ621" s="137"/>
      <c r="BA621" s="137"/>
      <c r="BB621" s="137"/>
      <c r="BC621" s="137"/>
      <c r="BD621" s="137"/>
      <c r="BE621" s="137"/>
      <c r="BF621" s="137"/>
      <c r="BG621" s="137"/>
      <c r="BH621" s="137"/>
      <c r="BI621" s="137"/>
      <c r="BJ621" s="137"/>
      <c r="BK621" s="137"/>
      <c r="BL621" s="137"/>
      <c r="BM621" s="137"/>
      <c r="BN621" s="137"/>
    </row>
    <row r="622" spans="18:66" s="2" customFormat="1" ht="12.75">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37"/>
      <c r="AW622" s="137"/>
      <c r="AX622" s="137"/>
      <c r="AY622" s="137"/>
      <c r="AZ622" s="137"/>
      <c r="BA622" s="137"/>
      <c r="BB622" s="137"/>
      <c r="BC622" s="137"/>
      <c r="BD622" s="137"/>
      <c r="BE622" s="137"/>
      <c r="BF622" s="137"/>
      <c r="BG622" s="137"/>
      <c r="BH622" s="137"/>
      <c r="BI622" s="137"/>
      <c r="BJ622" s="137"/>
      <c r="BK622" s="137"/>
      <c r="BL622" s="137"/>
      <c r="BM622" s="137"/>
      <c r="BN622" s="137"/>
    </row>
    <row r="623" spans="18:66" s="2" customFormat="1" ht="12.75">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37"/>
      <c r="AW623" s="137"/>
      <c r="AX623" s="137"/>
      <c r="AY623" s="137"/>
      <c r="AZ623" s="137"/>
      <c r="BA623" s="137"/>
      <c r="BB623" s="137"/>
      <c r="BC623" s="137"/>
      <c r="BD623" s="137"/>
      <c r="BE623" s="137"/>
      <c r="BF623" s="137"/>
      <c r="BG623" s="137"/>
      <c r="BH623" s="137"/>
      <c r="BI623" s="137"/>
      <c r="BJ623" s="137"/>
      <c r="BK623" s="137"/>
      <c r="BL623" s="137"/>
      <c r="BM623" s="137"/>
      <c r="BN623" s="137"/>
    </row>
    <row r="624" spans="18:66" s="2" customFormat="1" ht="12.75">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7"/>
      <c r="AY624" s="137"/>
      <c r="AZ624" s="137"/>
      <c r="BA624" s="137"/>
      <c r="BB624" s="137"/>
      <c r="BC624" s="137"/>
      <c r="BD624" s="137"/>
      <c r="BE624" s="137"/>
      <c r="BF624" s="137"/>
      <c r="BG624" s="137"/>
      <c r="BH624" s="137"/>
      <c r="BI624" s="137"/>
      <c r="BJ624" s="137"/>
      <c r="BK624" s="137"/>
      <c r="BL624" s="137"/>
      <c r="BM624" s="137"/>
      <c r="BN624" s="137"/>
    </row>
    <row r="625" spans="18:66" s="2" customFormat="1" ht="12.75">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37"/>
      <c r="AW625" s="137"/>
      <c r="AX625" s="137"/>
      <c r="AY625" s="137"/>
      <c r="AZ625" s="137"/>
      <c r="BA625" s="137"/>
      <c r="BB625" s="137"/>
      <c r="BC625" s="137"/>
      <c r="BD625" s="137"/>
      <c r="BE625" s="137"/>
      <c r="BF625" s="137"/>
      <c r="BG625" s="137"/>
      <c r="BH625" s="137"/>
      <c r="BI625" s="137"/>
      <c r="BJ625" s="137"/>
      <c r="BK625" s="137"/>
      <c r="BL625" s="137"/>
      <c r="BM625" s="137"/>
      <c r="BN625" s="137"/>
    </row>
    <row r="626" spans="18:66" s="2" customFormat="1" ht="12.75">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7"/>
      <c r="AY626" s="137"/>
      <c r="AZ626" s="137"/>
      <c r="BA626" s="137"/>
      <c r="BB626" s="137"/>
      <c r="BC626" s="137"/>
      <c r="BD626" s="137"/>
      <c r="BE626" s="137"/>
      <c r="BF626" s="137"/>
      <c r="BG626" s="137"/>
      <c r="BH626" s="137"/>
      <c r="BI626" s="137"/>
      <c r="BJ626" s="137"/>
      <c r="BK626" s="137"/>
      <c r="BL626" s="137"/>
      <c r="BM626" s="137"/>
      <c r="BN626" s="137"/>
    </row>
    <row r="627" spans="18:66" s="2" customFormat="1" ht="12.75">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7"/>
      <c r="AY627" s="137"/>
      <c r="AZ627" s="137"/>
      <c r="BA627" s="137"/>
      <c r="BB627" s="137"/>
      <c r="BC627" s="137"/>
      <c r="BD627" s="137"/>
      <c r="BE627" s="137"/>
      <c r="BF627" s="137"/>
      <c r="BG627" s="137"/>
      <c r="BH627" s="137"/>
      <c r="BI627" s="137"/>
      <c r="BJ627" s="137"/>
      <c r="BK627" s="137"/>
      <c r="BL627" s="137"/>
      <c r="BM627" s="137"/>
      <c r="BN627" s="137"/>
    </row>
    <row r="628" spans="18:66" s="2" customFormat="1" ht="12.75">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37"/>
      <c r="AW628" s="137"/>
      <c r="AX628" s="137"/>
      <c r="AY628" s="137"/>
      <c r="AZ628" s="137"/>
      <c r="BA628" s="137"/>
      <c r="BB628" s="137"/>
      <c r="BC628" s="137"/>
      <c r="BD628" s="137"/>
      <c r="BE628" s="137"/>
      <c r="BF628" s="137"/>
      <c r="BG628" s="137"/>
      <c r="BH628" s="137"/>
      <c r="BI628" s="137"/>
      <c r="BJ628" s="137"/>
      <c r="BK628" s="137"/>
      <c r="BL628" s="137"/>
      <c r="BM628" s="137"/>
      <c r="BN628" s="137"/>
    </row>
    <row r="629" spans="18:66" s="2" customFormat="1" ht="12.75">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37"/>
      <c r="AW629" s="137"/>
      <c r="AX629" s="137"/>
      <c r="AY629" s="137"/>
      <c r="AZ629" s="137"/>
      <c r="BA629" s="137"/>
      <c r="BB629" s="137"/>
      <c r="BC629" s="137"/>
      <c r="BD629" s="137"/>
      <c r="BE629" s="137"/>
      <c r="BF629" s="137"/>
      <c r="BG629" s="137"/>
      <c r="BH629" s="137"/>
      <c r="BI629" s="137"/>
      <c r="BJ629" s="137"/>
      <c r="BK629" s="137"/>
      <c r="BL629" s="137"/>
      <c r="BM629" s="137"/>
      <c r="BN629" s="137"/>
    </row>
    <row r="630" spans="18:66" s="2" customFormat="1" ht="12.75">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37"/>
      <c r="AW630" s="137"/>
      <c r="AX630" s="137"/>
      <c r="AY630" s="137"/>
      <c r="AZ630" s="137"/>
      <c r="BA630" s="137"/>
      <c r="BB630" s="137"/>
      <c r="BC630" s="137"/>
      <c r="BD630" s="137"/>
      <c r="BE630" s="137"/>
      <c r="BF630" s="137"/>
      <c r="BG630" s="137"/>
      <c r="BH630" s="137"/>
      <c r="BI630" s="137"/>
      <c r="BJ630" s="137"/>
      <c r="BK630" s="137"/>
      <c r="BL630" s="137"/>
      <c r="BM630" s="137"/>
      <c r="BN630" s="137"/>
    </row>
    <row r="631" spans="18:66" s="2" customFormat="1" ht="12.75">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37"/>
      <c r="AW631" s="137"/>
      <c r="AX631" s="137"/>
      <c r="AY631" s="137"/>
      <c r="AZ631" s="137"/>
      <c r="BA631" s="137"/>
      <c r="BB631" s="137"/>
      <c r="BC631" s="137"/>
      <c r="BD631" s="137"/>
      <c r="BE631" s="137"/>
      <c r="BF631" s="137"/>
      <c r="BG631" s="137"/>
      <c r="BH631" s="137"/>
      <c r="BI631" s="137"/>
      <c r="BJ631" s="137"/>
      <c r="BK631" s="137"/>
      <c r="BL631" s="137"/>
      <c r="BM631" s="137"/>
      <c r="BN631" s="137"/>
    </row>
    <row r="632" spans="18:66" s="2" customFormat="1" ht="12.75">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c r="BN632" s="137"/>
    </row>
    <row r="633" spans="18:66" s="2" customFormat="1" ht="12.75">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37"/>
      <c r="AW633" s="137"/>
      <c r="AX633" s="137"/>
      <c r="AY633" s="137"/>
      <c r="AZ633" s="137"/>
      <c r="BA633" s="137"/>
      <c r="BB633" s="137"/>
      <c r="BC633" s="137"/>
      <c r="BD633" s="137"/>
      <c r="BE633" s="137"/>
      <c r="BF633" s="137"/>
      <c r="BG633" s="137"/>
      <c r="BH633" s="137"/>
      <c r="BI633" s="137"/>
      <c r="BJ633" s="137"/>
      <c r="BK633" s="137"/>
      <c r="BL633" s="137"/>
      <c r="BM633" s="137"/>
      <c r="BN633" s="137"/>
    </row>
    <row r="634" spans="18:66" s="2" customFormat="1" ht="12.75">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137"/>
      <c r="BF634" s="137"/>
      <c r="BG634" s="137"/>
      <c r="BH634" s="137"/>
      <c r="BI634" s="137"/>
      <c r="BJ634" s="137"/>
      <c r="BK634" s="137"/>
      <c r="BL634" s="137"/>
      <c r="BM634" s="137"/>
      <c r="BN634" s="137"/>
    </row>
    <row r="635" spans="18:66" s="2" customFormat="1" ht="12.75">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37"/>
      <c r="AW635" s="137"/>
      <c r="AX635" s="137"/>
      <c r="AY635" s="137"/>
      <c r="AZ635" s="137"/>
      <c r="BA635" s="137"/>
      <c r="BB635" s="137"/>
      <c r="BC635" s="137"/>
      <c r="BD635" s="137"/>
      <c r="BE635" s="137"/>
      <c r="BF635" s="137"/>
      <c r="BG635" s="137"/>
      <c r="BH635" s="137"/>
      <c r="BI635" s="137"/>
      <c r="BJ635" s="137"/>
      <c r="BK635" s="137"/>
      <c r="BL635" s="137"/>
      <c r="BM635" s="137"/>
      <c r="BN635" s="137"/>
    </row>
    <row r="636" spans="18:66" s="2" customFormat="1" ht="12.75">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37"/>
      <c r="AW636" s="137"/>
      <c r="AX636" s="137"/>
      <c r="AY636" s="137"/>
      <c r="AZ636" s="137"/>
      <c r="BA636" s="137"/>
      <c r="BB636" s="137"/>
      <c r="BC636" s="137"/>
      <c r="BD636" s="137"/>
      <c r="BE636" s="137"/>
      <c r="BF636" s="137"/>
      <c r="BG636" s="137"/>
      <c r="BH636" s="137"/>
      <c r="BI636" s="137"/>
      <c r="BJ636" s="137"/>
      <c r="BK636" s="137"/>
      <c r="BL636" s="137"/>
      <c r="BM636" s="137"/>
      <c r="BN636" s="137"/>
    </row>
    <row r="637" spans="18:66" s="2" customFormat="1" ht="12.75">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37"/>
      <c r="AW637" s="137"/>
      <c r="AX637" s="137"/>
      <c r="AY637" s="137"/>
      <c r="AZ637" s="137"/>
      <c r="BA637" s="137"/>
      <c r="BB637" s="137"/>
      <c r="BC637" s="137"/>
      <c r="BD637" s="137"/>
      <c r="BE637" s="137"/>
      <c r="BF637" s="137"/>
      <c r="BG637" s="137"/>
      <c r="BH637" s="137"/>
      <c r="BI637" s="137"/>
      <c r="BJ637" s="137"/>
      <c r="BK637" s="137"/>
      <c r="BL637" s="137"/>
      <c r="BM637" s="137"/>
      <c r="BN637" s="137"/>
    </row>
    <row r="638" spans="18:66" s="2" customFormat="1" ht="12.75">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37"/>
      <c r="AW638" s="137"/>
      <c r="AX638" s="137"/>
      <c r="AY638" s="137"/>
      <c r="AZ638" s="137"/>
      <c r="BA638" s="137"/>
      <c r="BB638" s="137"/>
      <c r="BC638" s="137"/>
      <c r="BD638" s="137"/>
      <c r="BE638" s="137"/>
      <c r="BF638" s="137"/>
      <c r="BG638" s="137"/>
      <c r="BH638" s="137"/>
      <c r="BI638" s="137"/>
      <c r="BJ638" s="137"/>
      <c r="BK638" s="137"/>
      <c r="BL638" s="137"/>
      <c r="BM638" s="137"/>
      <c r="BN638" s="137"/>
    </row>
    <row r="639" spans="18:66" s="2" customFormat="1" ht="12.75">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37"/>
      <c r="AW639" s="137"/>
      <c r="AX639" s="137"/>
      <c r="AY639" s="137"/>
      <c r="AZ639" s="137"/>
      <c r="BA639" s="137"/>
      <c r="BB639" s="137"/>
      <c r="BC639" s="137"/>
      <c r="BD639" s="137"/>
      <c r="BE639" s="137"/>
      <c r="BF639" s="137"/>
      <c r="BG639" s="137"/>
      <c r="BH639" s="137"/>
      <c r="BI639" s="137"/>
      <c r="BJ639" s="137"/>
      <c r="BK639" s="137"/>
      <c r="BL639" s="137"/>
      <c r="BM639" s="137"/>
      <c r="BN639" s="137"/>
    </row>
    <row r="640" spans="18:66" s="2" customFormat="1" ht="12.75">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37"/>
      <c r="AW640" s="137"/>
      <c r="AX640" s="137"/>
      <c r="AY640" s="137"/>
      <c r="AZ640" s="137"/>
      <c r="BA640" s="137"/>
      <c r="BB640" s="137"/>
      <c r="BC640" s="137"/>
      <c r="BD640" s="137"/>
      <c r="BE640" s="137"/>
      <c r="BF640" s="137"/>
      <c r="BG640" s="137"/>
      <c r="BH640" s="137"/>
      <c r="BI640" s="137"/>
      <c r="BJ640" s="137"/>
      <c r="BK640" s="137"/>
      <c r="BL640" s="137"/>
      <c r="BM640" s="137"/>
      <c r="BN640" s="137"/>
    </row>
    <row r="641" spans="18:66" s="2" customFormat="1" ht="12.75">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37"/>
      <c r="AW641" s="137"/>
      <c r="AX641" s="137"/>
      <c r="AY641" s="137"/>
      <c r="AZ641" s="137"/>
      <c r="BA641" s="137"/>
      <c r="BB641" s="137"/>
      <c r="BC641" s="137"/>
      <c r="BD641" s="137"/>
      <c r="BE641" s="137"/>
      <c r="BF641" s="137"/>
      <c r="BG641" s="137"/>
      <c r="BH641" s="137"/>
      <c r="BI641" s="137"/>
      <c r="BJ641" s="137"/>
      <c r="BK641" s="137"/>
      <c r="BL641" s="137"/>
      <c r="BM641" s="137"/>
      <c r="BN641" s="137"/>
    </row>
    <row r="642" spans="18:66" s="2" customFormat="1" ht="12.75">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37"/>
      <c r="AW642" s="137"/>
      <c r="AX642" s="137"/>
      <c r="AY642" s="137"/>
      <c r="AZ642" s="137"/>
      <c r="BA642" s="137"/>
      <c r="BB642" s="137"/>
      <c r="BC642" s="137"/>
      <c r="BD642" s="137"/>
      <c r="BE642" s="137"/>
      <c r="BF642" s="137"/>
      <c r="BG642" s="137"/>
      <c r="BH642" s="137"/>
      <c r="BI642" s="137"/>
      <c r="BJ642" s="137"/>
      <c r="BK642" s="137"/>
      <c r="BL642" s="137"/>
      <c r="BM642" s="137"/>
      <c r="BN642" s="137"/>
    </row>
    <row r="643" spans="18:66" s="2" customFormat="1" ht="12.75">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7"/>
      <c r="AY643" s="137"/>
      <c r="AZ643" s="137"/>
      <c r="BA643" s="137"/>
      <c r="BB643" s="137"/>
      <c r="BC643" s="137"/>
      <c r="BD643" s="137"/>
      <c r="BE643" s="137"/>
      <c r="BF643" s="137"/>
      <c r="BG643" s="137"/>
      <c r="BH643" s="137"/>
      <c r="BI643" s="137"/>
      <c r="BJ643" s="137"/>
      <c r="BK643" s="137"/>
      <c r="BL643" s="137"/>
      <c r="BM643" s="137"/>
      <c r="BN643" s="137"/>
    </row>
    <row r="644" spans="18:66" s="2" customFormat="1" ht="12.75">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7"/>
      <c r="AY644" s="137"/>
      <c r="AZ644" s="137"/>
      <c r="BA644" s="137"/>
      <c r="BB644" s="137"/>
      <c r="BC644" s="137"/>
      <c r="BD644" s="137"/>
      <c r="BE644" s="137"/>
      <c r="BF644" s="137"/>
      <c r="BG644" s="137"/>
      <c r="BH644" s="137"/>
      <c r="BI644" s="137"/>
      <c r="BJ644" s="137"/>
      <c r="BK644" s="137"/>
      <c r="BL644" s="137"/>
      <c r="BM644" s="137"/>
      <c r="BN644" s="137"/>
    </row>
    <row r="645" spans="18:66" s="2" customFormat="1" ht="12.75">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7"/>
      <c r="AY645" s="137"/>
      <c r="AZ645" s="137"/>
      <c r="BA645" s="137"/>
      <c r="BB645" s="137"/>
      <c r="BC645" s="137"/>
      <c r="BD645" s="137"/>
      <c r="BE645" s="137"/>
      <c r="BF645" s="137"/>
      <c r="BG645" s="137"/>
      <c r="BH645" s="137"/>
      <c r="BI645" s="137"/>
      <c r="BJ645" s="137"/>
      <c r="BK645" s="137"/>
      <c r="BL645" s="137"/>
      <c r="BM645" s="137"/>
      <c r="BN645" s="137"/>
    </row>
    <row r="646" spans="18:66" s="2" customFormat="1" ht="12.75">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37"/>
      <c r="AU646" s="137"/>
      <c r="AV646" s="137"/>
      <c r="AW646" s="137"/>
      <c r="AX646" s="137"/>
      <c r="AY646" s="137"/>
      <c r="AZ646" s="137"/>
      <c r="BA646" s="137"/>
      <c r="BB646" s="137"/>
      <c r="BC646" s="137"/>
      <c r="BD646" s="137"/>
      <c r="BE646" s="137"/>
      <c r="BF646" s="137"/>
      <c r="BG646" s="137"/>
      <c r="BH646" s="137"/>
      <c r="BI646" s="137"/>
      <c r="BJ646" s="137"/>
      <c r="BK646" s="137"/>
      <c r="BL646" s="137"/>
      <c r="BM646" s="137"/>
      <c r="BN646" s="137"/>
    </row>
    <row r="647" spans="18:66" s="2" customFormat="1" ht="12.75">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37"/>
      <c r="AU647" s="137"/>
      <c r="AV647" s="137"/>
      <c r="AW647" s="137"/>
      <c r="AX647" s="137"/>
      <c r="AY647" s="137"/>
      <c r="AZ647" s="137"/>
      <c r="BA647" s="137"/>
      <c r="BB647" s="137"/>
      <c r="BC647" s="137"/>
      <c r="BD647" s="137"/>
      <c r="BE647" s="137"/>
      <c r="BF647" s="137"/>
      <c r="BG647" s="137"/>
      <c r="BH647" s="137"/>
      <c r="BI647" s="137"/>
      <c r="BJ647" s="137"/>
      <c r="BK647" s="137"/>
      <c r="BL647" s="137"/>
      <c r="BM647" s="137"/>
      <c r="BN647" s="137"/>
    </row>
    <row r="648" spans="18:66" s="2" customFormat="1" ht="12.75">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37"/>
      <c r="AU648" s="137"/>
      <c r="AV648" s="137"/>
      <c r="AW648" s="137"/>
      <c r="AX648" s="137"/>
      <c r="AY648" s="137"/>
      <c r="AZ648" s="137"/>
      <c r="BA648" s="137"/>
      <c r="BB648" s="137"/>
      <c r="BC648" s="137"/>
      <c r="BD648" s="137"/>
      <c r="BE648" s="137"/>
      <c r="BF648" s="137"/>
      <c r="BG648" s="137"/>
      <c r="BH648" s="137"/>
      <c r="BI648" s="137"/>
      <c r="BJ648" s="137"/>
      <c r="BK648" s="137"/>
      <c r="BL648" s="137"/>
      <c r="BM648" s="137"/>
      <c r="BN648" s="137"/>
    </row>
    <row r="649" spans="18:66" s="2" customFormat="1" ht="12.75">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37"/>
      <c r="AU649" s="137"/>
      <c r="AV649" s="137"/>
      <c r="AW649" s="137"/>
      <c r="AX649" s="137"/>
      <c r="AY649" s="137"/>
      <c r="AZ649" s="137"/>
      <c r="BA649" s="137"/>
      <c r="BB649" s="137"/>
      <c r="BC649" s="137"/>
      <c r="BD649" s="137"/>
      <c r="BE649" s="137"/>
      <c r="BF649" s="137"/>
      <c r="BG649" s="137"/>
      <c r="BH649" s="137"/>
      <c r="BI649" s="137"/>
      <c r="BJ649" s="137"/>
      <c r="BK649" s="137"/>
      <c r="BL649" s="137"/>
      <c r="BM649" s="137"/>
      <c r="BN649" s="137"/>
    </row>
    <row r="650" spans="18:66" s="2" customFormat="1" ht="12.75">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37"/>
      <c r="AU650" s="137"/>
      <c r="AV650" s="137"/>
      <c r="AW650" s="137"/>
      <c r="AX650" s="137"/>
      <c r="AY650" s="137"/>
      <c r="AZ650" s="137"/>
      <c r="BA650" s="137"/>
      <c r="BB650" s="137"/>
      <c r="BC650" s="137"/>
      <c r="BD650" s="137"/>
      <c r="BE650" s="137"/>
      <c r="BF650" s="137"/>
      <c r="BG650" s="137"/>
      <c r="BH650" s="137"/>
      <c r="BI650" s="137"/>
      <c r="BJ650" s="137"/>
      <c r="BK650" s="137"/>
      <c r="BL650" s="137"/>
      <c r="BM650" s="137"/>
      <c r="BN650" s="137"/>
    </row>
    <row r="651" spans="18:66" s="2" customFormat="1" ht="12.75">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37"/>
      <c r="AU651" s="137"/>
      <c r="AV651" s="137"/>
      <c r="AW651" s="137"/>
      <c r="AX651" s="137"/>
      <c r="AY651" s="137"/>
      <c r="AZ651" s="137"/>
      <c r="BA651" s="137"/>
      <c r="BB651" s="137"/>
      <c r="BC651" s="137"/>
      <c r="BD651" s="137"/>
      <c r="BE651" s="137"/>
      <c r="BF651" s="137"/>
      <c r="BG651" s="137"/>
      <c r="BH651" s="137"/>
      <c r="BI651" s="137"/>
      <c r="BJ651" s="137"/>
      <c r="BK651" s="137"/>
      <c r="BL651" s="137"/>
      <c r="BM651" s="137"/>
      <c r="BN651" s="137"/>
    </row>
    <row r="652" spans="18:66" s="2" customFormat="1" ht="12.75">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37"/>
      <c r="AU652" s="137"/>
      <c r="AV652" s="137"/>
      <c r="AW652" s="137"/>
      <c r="AX652" s="137"/>
      <c r="AY652" s="137"/>
      <c r="AZ652" s="137"/>
      <c r="BA652" s="137"/>
      <c r="BB652" s="137"/>
      <c r="BC652" s="137"/>
      <c r="BD652" s="137"/>
      <c r="BE652" s="137"/>
      <c r="BF652" s="137"/>
      <c r="BG652" s="137"/>
      <c r="BH652" s="137"/>
      <c r="BI652" s="137"/>
      <c r="BJ652" s="137"/>
      <c r="BK652" s="137"/>
      <c r="BL652" s="137"/>
      <c r="BM652" s="137"/>
      <c r="BN652" s="137"/>
    </row>
    <row r="653" spans="18:66" s="2" customFormat="1" ht="12.75">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37"/>
      <c r="AU653" s="137"/>
      <c r="AV653" s="137"/>
      <c r="AW653" s="137"/>
      <c r="AX653" s="137"/>
      <c r="AY653" s="137"/>
      <c r="AZ653" s="137"/>
      <c r="BA653" s="137"/>
      <c r="BB653" s="137"/>
      <c r="BC653" s="137"/>
      <c r="BD653" s="137"/>
      <c r="BE653" s="137"/>
      <c r="BF653" s="137"/>
      <c r="BG653" s="137"/>
      <c r="BH653" s="137"/>
      <c r="BI653" s="137"/>
      <c r="BJ653" s="137"/>
      <c r="BK653" s="137"/>
      <c r="BL653" s="137"/>
      <c r="BM653" s="137"/>
      <c r="BN653" s="137"/>
    </row>
    <row r="654" spans="18:66" s="2" customFormat="1" ht="12.75">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37"/>
      <c r="AU654" s="137"/>
      <c r="AV654" s="137"/>
      <c r="AW654" s="137"/>
      <c r="AX654" s="137"/>
      <c r="AY654" s="137"/>
      <c r="AZ654" s="137"/>
      <c r="BA654" s="137"/>
      <c r="BB654" s="137"/>
      <c r="BC654" s="137"/>
      <c r="BD654" s="137"/>
      <c r="BE654" s="137"/>
      <c r="BF654" s="137"/>
      <c r="BG654" s="137"/>
      <c r="BH654" s="137"/>
      <c r="BI654" s="137"/>
      <c r="BJ654" s="137"/>
      <c r="BK654" s="137"/>
      <c r="BL654" s="137"/>
      <c r="BM654" s="137"/>
      <c r="BN654" s="137"/>
    </row>
    <row r="655" spans="18:66" s="2" customFormat="1" ht="12.75">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37"/>
      <c r="AU655" s="137"/>
      <c r="AV655" s="137"/>
      <c r="AW655" s="137"/>
      <c r="AX655" s="137"/>
      <c r="AY655" s="137"/>
      <c r="AZ655" s="137"/>
      <c r="BA655" s="137"/>
      <c r="BB655" s="137"/>
      <c r="BC655" s="137"/>
      <c r="BD655" s="137"/>
      <c r="BE655" s="137"/>
      <c r="BF655" s="137"/>
      <c r="BG655" s="137"/>
      <c r="BH655" s="137"/>
      <c r="BI655" s="137"/>
      <c r="BJ655" s="137"/>
      <c r="BK655" s="137"/>
      <c r="BL655" s="137"/>
      <c r="BM655" s="137"/>
      <c r="BN655" s="137"/>
    </row>
    <row r="656" spans="18:66" s="2" customFormat="1" ht="12.75">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row>
    <row r="657" spans="18:66" s="2" customFormat="1" ht="12.75">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37"/>
      <c r="AU657" s="137"/>
      <c r="AV657" s="137"/>
      <c r="AW657" s="137"/>
      <c r="AX657" s="137"/>
      <c r="AY657" s="137"/>
      <c r="AZ657" s="137"/>
      <c r="BA657" s="137"/>
      <c r="BB657" s="137"/>
      <c r="BC657" s="137"/>
      <c r="BD657" s="137"/>
      <c r="BE657" s="137"/>
      <c r="BF657" s="137"/>
      <c r="BG657" s="137"/>
      <c r="BH657" s="137"/>
      <c r="BI657" s="137"/>
      <c r="BJ657" s="137"/>
      <c r="BK657" s="137"/>
      <c r="BL657" s="137"/>
      <c r="BM657" s="137"/>
      <c r="BN657" s="137"/>
    </row>
    <row r="658" spans="18:66" s="2" customFormat="1" ht="12.75">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37"/>
      <c r="AU658" s="137"/>
      <c r="AV658" s="137"/>
      <c r="AW658" s="137"/>
      <c r="AX658" s="137"/>
      <c r="AY658" s="137"/>
      <c r="AZ658" s="137"/>
      <c r="BA658" s="137"/>
      <c r="BB658" s="137"/>
      <c r="BC658" s="137"/>
      <c r="BD658" s="137"/>
      <c r="BE658" s="137"/>
      <c r="BF658" s="137"/>
      <c r="BG658" s="137"/>
      <c r="BH658" s="137"/>
      <c r="BI658" s="137"/>
      <c r="BJ658" s="137"/>
      <c r="BK658" s="137"/>
      <c r="BL658" s="137"/>
      <c r="BM658" s="137"/>
      <c r="BN658" s="137"/>
    </row>
    <row r="659" spans="18:66" s="2" customFormat="1" ht="12.75">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37"/>
      <c r="AU659" s="137"/>
      <c r="AV659" s="137"/>
      <c r="AW659" s="137"/>
      <c r="AX659" s="137"/>
      <c r="AY659" s="137"/>
      <c r="AZ659" s="137"/>
      <c r="BA659" s="137"/>
      <c r="BB659" s="137"/>
      <c r="BC659" s="137"/>
      <c r="BD659" s="137"/>
      <c r="BE659" s="137"/>
      <c r="BF659" s="137"/>
      <c r="BG659" s="137"/>
      <c r="BH659" s="137"/>
      <c r="BI659" s="137"/>
      <c r="BJ659" s="137"/>
      <c r="BK659" s="137"/>
      <c r="BL659" s="137"/>
      <c r="BM659" s="137"/>
      <c r="BN659" s="137"/>
    </row>
    <row r="660" spans="18:66" s="2" customFormat="1" ht="12.75">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37"/>
      <c r="AU660" s="137"/>
      <c r="AV660" s="137"/>
      <c r="AW660" s="137"/>
      <c r="AX660" s="137"/>
      <c r="AY660" s="137"/>
      <c r="AZ660" s="137"/>
      <c r="BA660" s="137"/>
      <c r="BB660" s="137"/>
      <c r="BC660" s="137"/>
      <c r="BD660" s="137"/>
      <c r="BE660" s="137"/>
      <c r="BF660" s="137"/>
      <c r="BG660" s="137"/>
      <c r="BH660" s="137"/>
      <c r="BI660" s="137"/>
      <c r="BJ660" s="137"/>
      <c r="BK660" s="137"/>
      <c r="BL660" s="137"/>
      <c r="BM660" s="137"/>
      <c r="BN660" s="137"/>
    </row>
    <row r="661" spans="18:66" s="2" customFormat="1" ht="12.75">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37"/>
      <c r="AU661" s="137"/>
      <c r="AV661" s="137"/>
      <c r="AW661" s="137"/>
      <c r="AX661" s="137"/>
      <c r="AY661" s="137"/>
      <c r="AZ661" s="137"/>
      <c r="BA661" s="137"/>
      <c r="BB661" s="137"/>
      <c r="BC661" s="137"/>
      <c r="BD661" s="137"/>
      <c r="BE661" s="137"/>
      <c r="BF661" s="137"/>
      <c r="BG661" s="137"/>
      <c r="BH661" s="137"/>
      <c r="BI661" s="137"/>
      <c r="BJ661" s="137"/>
      <c r="BK661" s="137"/>
      <c r="BL661" s="137"/>
      <c r="BM661" s="137"/>
      <c r="BN661" s="137"/>
    </row>
    <row r="662" spans="18:66" s="2" customFormat="1" ht="12.75">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37"/>
      <c r="AW662" s="137"/>
      <c r="AX662" s="137"/>
      <c r="AY662" s="137"/>
      <c r="AZ662" s="137"/>
      <c r="BA662" s="137"/>
      <c r="BB662" s="137"/>
      <c r="BC662" s="137"/>
      <c r="BD662" s="137"/>
      <c r="BE662" s="137"/>
      <c r="BF662" s="137"/>
      <c r="BG662" s="137"/>
      <c r="BH662" s="137"/>
      <c r="BI662" s="137"/>
      <c r="BJ662" s="137"/>
      <c r="BK662" s="137"/>
      <c r="BL662" s="137"/>
      <c r="BM662" s="137"/>
      <c r="BN662" s="137"/>
    </row>
    <row r="663" spans="18:66" s="2" customFormat="1" ht="12.75">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37"/>
      <c r="AW663" s="137"/>
      <c r="AX663" s="137"/>
      <c r="AY663" s="137"/>
      <c r="AZ663" s="137"/>
      <c r="BA663" s="137"/>
      <c r="BB663" s="137"/>
      <c r="BC663" s="137"/>
      <c r="BD663" s="137"/>
      <c r="BE663" s="137"/>
      <c r="BF663" s="137"/>
      <c r="BG663" s="137"/>
      <c r="BH663" s="137"/>
      <c r="BI663" s="137"/>
      <c r="BJ663" s="137"/>
      <c r="BK663" s="137"/>
      <c r="BL663" s="137"/>
      <c r="BM663" s="137"/>
      <c r="BN663" s="137"/>
    </row>
    <row r="664" spans="18:66" s="2" customFormat="1" ht="12.75">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37"/>
      <c r="AW664" s="137"/>
      <c r="AX664" s="137"/>
      <c r="AY664" s="137"/>
      <c r="AZ664" s="137"/>
      <c r="BA664" s="137"/>
      <c r="BB664" s="137"/>
      <c r="BC664" s="137"/>
      <c r="BD664" s="137"/>
      <c r="BE664" s="137"/>
      <c r="BF664" s="137"/>
      <c r="BG664" s="137"/>
      <c r="BH664" s="137"/>
      <c r="BI664" s="137"/>
      <c r="BJ664" s="137"/>
      <c r="BK664" s="137"/>
      <c r="BL664" s="137"/>
      <c r="BM664" s="137"/>
      <c r="BN664" s="137"/>
    </row>
    <row r="665" spans="18:66" s="2" customFormat="1" ht="12.75">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37"/>
      <c r="AW665" s="137"/>
      <c r="AX665" s="137"/>
      <c r="AY665" s="137"/>
      <c r="AZ665" s="137"/>
      <c r="BA665" s="137"/>
      <c r="BB665" s="137"/>
      <c r="BC665" s="137"/>
      <c r="BD665" s="137"/>
      <c r="BE665" s="137"/>
      <c r="BF665" s="137"/>
      <c r="BG665" s="137"/>
      <c r="BH665" s="137"/>
      <c r="BI665" s="137"/>
      <c r="BJ665" s="137"/>
      <c r="BK665" s="137"/>
      <c r="BL665" s="137"/>
      <c r="BM665" s="137"/>
      <c r="BN665" s="137"/>
    </row>
    <row r="666" spans="18:66" s="2" customFormat="1" ht="12.75">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37"/>
      <c r="AW666" s="137"/>
      <c r="AX666" s="137"/>
      <c r="AY666" s="137"/>
      <c r="AZ666" s="137"/>
      <c r="BA666" s="137"/>
      <c r="BB666" s="137"/>
      <c r="BC666" s="137"/>
      <c r="BD666" s="137"/>
      <c r="BE666" s="137"/>
      <c r="BF666" s="137"/>
      <c r="BG666" s="137"/>
      <c r="BH666" s="137"/>
      <c r="BI666" s="137"/>
      <c r="BJ666" s="137"/>
      <c r="BK666" s="137"/>
      <c r="BL666" s="137"/>
      <c r="BM666" s="137"/>
      <c r="BN666" s="137"/>
    </row>
    <row r="667" spans="18:66" s="2" customFormat="1" ht="12.75">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37"/>
      <c r="AU667" s="137"/>
      <c r="AV667" s="137"/>
      <c r="AW667" s="137"/>
      <c r="AX667" s="137"/>
      <c r="AY667" s="137"/>
      <c r="AZ667" s="137"/>
      <c r="BA667" s="137"/>
      <c r="BB667" s="137"/>
      <c r="BC667" s="137"/>
      <c r="BD667" s="137"/>
      <c r="BE667" s="137"/>
      <c r="BF667" s="137"/>
      <c r="BG667" s="137"/>
      <c r="BH667" s="137"/>
      <c r="BI667" s="137"/>
      <c r="BJ667" s="137"/>
      <c r="BK667" s="137"/>
      <c r="BL667" s="137"/>
      <c r="BM667" s="137"/>
      <c r="BN667" s="137"/>
    </row>
    <row r="668" spans="18:66" s="2" customFormat="1" ht="12.75">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37"/>
      <c r="AV668" s="137"/>
      <c r="AW668" s="137"/>
      <c r="AX668" s="137"/>
      <c r="AY668" s="137"/>
      <c r="AZ668" s="137"/>
      <c r="BA668" s="137"/>
      <c r="BB668" s="137"/>
      <c r="BC668" s="137"/>
      <c r="BD668" s="137"/>
      <c r="BE668" s="137"/>
      <c r="BF668" s="137"/>
      <c r="BG668" s="137"/>
      <c r="BH668" s="137"/>
      <c r="BI668" s="137"/>
      <c r="BJ668" s="137"/>
      <c r="BK668" s="137"/>
      <c r="BL668" s="137"/>
      <c r="BM668" s="137"/>
      <c r="BN668" s="137"/>
    </row>
    <row r="669" spans="18:66" s="2" customFormat="1" ht="12.75">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37"/>
      <c r="AU669" s="137"/>
      <c r="AV669" s="137"/>
      <c r="AW669" s="137"/>
      <c r="AX669" s="137"/>
      <c r="AY669" s="137"/>
      <c r="AZ669" s="137"/>
      <c r="BA669" s="137"/>
      <c r="BB669" s="137"/>
      <c r="BC669" s="137"/>
      <c r="BD669" s="137"/>
      <c r="BE669" s="137"/>
      <c r="BF669" s="137"/>
      <c r="BG669" s="137"/>
      <c r="BH669" s="137"/>
      <c r="BI669" s="137"/>
      <c r="BJ669" s="137"/>
      <c r="BK669" s="137"/>
      <c r="BL669" s="137"/>
      <c r="BM669" s="137"/>
      <c r="BN669" s="137"/>
    </row>
    <row r="670" spans="18:66" s="2" customFormat="1" ht="12.75">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37"/>
      <c r="AU670" s="137"/>
      <c r="AV670" s="137"/>
      <c r="AW670" s="137"/>
      <c r="AX670" s="137"/>
      <c r="AY670" s="137"/>
      <c r="AZ670" s="137"/>
      <c r="BA670" s="137"/>
      <c r="BB670" s="137"/>
      <c r="BC670" s="137"/>
      <c r="BD670" s="137"/>
      <c r="BE670" s="137"/>
      <c r="BF670" s="137"/>
      <c r="BG670" s="137"/>
      <c r="BH670" s="137"/>
      <c r="BI670" s="137"/>
      <c r="BJ670" s="137"/>
      <c r="BK670" s="137"/>
      <c r="BL670" s="137"/>
      <c r="BM670" s="137"/>
      <c r="BN670" s="137"/>
    </row>
    <row r="671" spans="18:66" s="2" customFormat="1" ht="12.75">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c r="AQ671" s="137"/>
      <c r="AR671" s="137"/>
      <c r="AS671" s="137"/>
      <c r="AT671" s="137"/>
      <c r="AU671" s="137"/>
      <c r="AV671" s="137"/>
      <c r="AW671" s="137"/>
      <c r="AX671" s="137"/>
      <c r="AY671" s="137"/>
      <c r="AZ671" s="137"/>
      <c r="BA671" s="137"/>
      <c r="BB671" s="137"/>
      <c r="BC671" s="137"/>
      <c r="BD671" s="137"/>
      <c r="BE671" s="137"/>
      <c r="BF671" s="137"/>
      <c r="BG671" s="137"/>
      <c r="BH671" s="137"/>
      <c r="BI671" s="137"/>
      <c r="BJ671" s="137"/>
      <c r="BK671" s="137"/>
      <c r="BL671" s="137"/>
      <c r="BM671" s="137"/>
      <c r="BN671" s="137"/>
    </row>
    <row r="672" spans="18:66" s="2" customFormat="1" ht="12.75">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c r="AQ672" s="137"/>
      <c r="AR672" s="137"/>
      <c r="AS672" s="137"/>
      <c r="AT672" s="137"/>
      <c r="AU672" s="137"/>
      <c r="AV672" s="137"/>
      <c r="AW672" s="137"/>
      <c r="AX672" s="137"/>
      <c r="AY672" s="137"/>
      <c r="AZ672" s="137"/>
      <c r="BA672" s="137"/>
      <c r="BB672" s="137"/>
      <c r="BC672" s="137"/>
      <c r="BD672" s="137"/>
      <c r="BE672" s="137"/>
      <c r="BF672" s="137"/>
      <c r="BG672" s="137"/>
      <c r="BH672" s="137"/>
      <c r="BI672" s="137"/>
      <c r="BJ672" s="137"/>
      <c r="BK672" s="137"/>
      <c r="BL672" s="137"/>
      <c r="BM672" s="137"/>
      <c r="BN672" s="137"/>
    </row>
    <row r="673" spans="18:66" s="2" customFormat="1" ht="12.75">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37"/>
      <c r="AW673" s="137"/>
      <c r="AX673" s="137"/>
      <c r="AY673" s="137"/>
      <c r="AZ673" s="137"/>
      <c r="BA673" s="137"/>
      <c r="BB673" s="137"/>
      <c r="BC673" s="137"/>
      <c r="BD673" s="137"/>
      <c r="BE673" s="137"/>
      <c r="BF673" s="137"/>
      <c r="BG673" s="137"/>
      <c r="BH673" s="137"/>
      <c r="BI673" s="137"/>
      <c r="BJ673" s="137"/>
      <c r="BK673" s="137"/>
      <c r="BL673" s="137"/>
      <c r="BM673" s="137"/>
      <c r="BN673" s="137"/>
    </row>
    <row r="674" spans="18:66" s="2" customFormat="1" ht="12.75">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37"/>
      <c r="BF674" s="137"/>
      <c r="BG674" s="137"/>
      <c r="BH674" s="137"/>
      <c r="BI674" s="137"/>
      <c r="BJ674" s="137"/>
      <c r="BK674" s="137"/>
      <c r="BL674" s="137"/>
      <c r="BM674" s="137"/>
      <c r="BN674" s="137"/>
    </row>
    <row r="675" spans="18:66" s="2" customFormat="1" ht="12.75">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37"/>
      <c r="BF675" s="137"/>
      <c r="BG675" s="137"/>
      <c r="BH675" s="137"/>
      <c r="BI675" s="137"/>
      <c r="BJ675" s="137"/>
      <c r="BK675" s="137"/>
      <c r="BL675" s="137"/>
      <c r="BM675" s="137"/>
      <c r="BN675" s="137"/>
    </row>
    <row r="676" spans="18:66" s="2" customFormat="1" ht="12.75">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37"/>
      <c r="BF676" s="137"/>
      <c r="BG676" s="137"/>
      <c r="BH676" s="137"/>
      <c r="BI676" s="137"/>
      <c r="BJ676" s="137"/>
      <c r="BK676" s="137"/>
      <c r="BL676" s="137"/>
      <c r="BM676" s="137"/>
      <c r="BN676" s="137"/>
    </row>
    <row r="677" spans="18:66" s="2" customFormat="1" ht="12.75">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37"/>
      <c r="BF677" s="137"/>
      <c r="BG677" s="137"/>
      <c r="BH677" s="137"/>
      <c r="BI677" s="137"/>
      <c r="BJ677" s="137"/>
      <c r="BK677" s="137"/>
      <c r="BL677" s="137"/>
      <c r="BM677" s="137"/>
      <c r="BN677" s="137"/>
    </row>
    <row r="678" spans="18:66" s="2" customFormat="1" ht="12.75">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37"/>
      <c r="BF678" s="137"/>
      <c r="BG678" s="137"/>
      <c r="BH678" s="137"/>
      <c r="BI678" s="137"/>
      <c r="BJ678" s="137"/>
      <c r="BK678" s="137"/>
      <c r="BL678" s="137"/>
      <c r="BM678" s="137"/>
      <c r="BN678" s="137"/>
    </row>
    <row r="679" spans="18:66" s="2" customFormat="1" ht="12.75">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37"/>
      <c r="BF679" s="137"/>
      <c r="BG679" s="137"/>
      <c r="BH679" s="137"/>
      <c r="BI679" s="137"/>
      <c r="BJ679" s="137"/>
      <c r="BK679" s="137"/>
      <c r="BL679" s="137"/>
      <c r="BM679" s="137"/>
      <c r="BN679" s="137"/>
    </row>
    <row r="680" spans="18:66" s="2" customFormat="1" ht="12.75">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37"/>
      <c r="BF680" s="137"/>
      <c r="BG680" s="137"/>
      <c r="BH680" s="137"/>
      <c r="BI680" s="137"/>
      <c r="BJ680" s="137"/>
      <c r="BK680" s="137"/>
      <c r="BL680" s="137"/>
      <c r="BM680" s="137"/>
      <c r="BN680" s="137"/>
    </row>
    <row r="681" spans="18:66" s="2" customFormat="1" ht="12.75">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37"/>
      <c r="BF681" s="137"/>
      <c r="BG681" s="137"/>
      <c r="BH681" s="137"/>
      <c r="BI681" s="137"/>
      <c r="BJ681" s="137"/>
      <c r="BK681" s="137"/>
      <c r="BL681" s="137"/>
      <c r="BM681" s="137"/>
      <c r="BN681" s="137"/>
    </row>
    <row r="682" spans="18:66" s="2" customFormat="1" ht="12.75">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37"/>
      <c r="BF682" s="137"/>
      <c r="BG682" s="137"/>
      <c r="BH682" s="137"/>
      <c r="BI682" s="137"/>
      <c r="BJ682" s="137"/>
      <c r="BK682" s="137"/>
      <c r="BL682" s="137"/>
      <c r="BM682" s="137"/>
      <c r="BN682" s="137"/>
    </row>
    <row r="683" spans="18:66" s="2" customFormat="1" ht="12.75">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37"/>
      <c r="BF683" s="137"/>
      <c r="BG683" s="137"/>
      <c r="BH683" s="137"/>
      <c r="BI683" s="137"/>
      <c r="BJ683" s="137"/>
      <c r="BK683" s="137"/>
      <c r="BL683" s="137"/>
      <c r="BM683" s="137"/>
      <c r="BN683" s="137"/>
    </row>
    <row r="684" spans="18:66" s="2" customFormat="1" ht="12.75">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37"/>
      <c r="BF684" s="137"/>
      <c r="BG684" s="137"/>
      <c r="BH684" s="137"/>
      <c r="BI684" s="137"/>
      <c r="BJ684" s="137"/>
      <c r="BK684" s="137"/>
      <c r="BL684" s="137"/>
      <c r="BM684" s="137"/>
      <c r="BN684" s="137"/>
    </row>
    <row r="685" spans="18:66" s="2" customFormat="1" ht="12.75">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37"/>
      <c r="BF685" s="137"/>
      <c r="BG685" s="137"/>
      <c r="BH685" s="137"/>
      <c r="BI685" s="137"/>
      <c r="BJ685" s="137"/>
      <c r="BK685" s="137"/>
      <c r="BL685" s="137"/>
      <c r="BM685" s="137"/>
      <c r="BN685" s="137"/>
    </row>
    <row r="686" spans="18:66" s="2" customFormat="1" ht="12.75">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37"/>
      <c r="BF686" s="137"/>
      <c r="BG686" s="137"/>
      <c r="BH686" s="137"/>
      <c r="BI686" s="137"/>
      <c r="BJ686" s="137"/>
      <c r="BK686" s="137"/>
      <c r="BL686" s="137"/>
      <c r="BM686" s="137"/>
      <c r="BN686" s="137"/>
    </row>
    <row r="687" spans="18:66" s="2" customFormat="1" ht="12.75">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37"/>
      <c r="BF687" s="137"/>
      <c r="BG687" s="137"/>
      <c r="BH687" s="137"/>
      <c r="BI687" s="137"/>
      <c r="BJ687" s="137"/>
      <c r="BK687" s="137"/>
      <c r="BL687" s="137"/>
      <c r="BM687" s="137"/>
      <c r="BN687" s="137"/>
    </row>
    <row r="688" spans="18:66" s="2" customFormat="1" ht="12.75">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37"/>
      <c r="BF688" s="137"/>
      <c r="BG688" s="137"/>
      <c r="BH688" s="137"/>
      <c r="BI688" s="137"/>
      <c r="BJ688" s="137"/>
      <c r="BK688" s="137"/>
      <c r="BL688" s="137"/>
      <c r="BM688" s="137"/>
      <c r="BN688" s="137"/>
    </row>
    <row r="689" spans="18:66" s="2" customFormat="1" ht="12.75">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37"/>
      <c r="BF689" s="137"/>
      <c r="BG689" s="137"/>
      <c r="BH689" s="137"/>
      <c r="BI689" s="137"/>
      <c r="BJ689" s="137"/>
      <c r="BK689" s="137"/>
      <c r="BL689" s="137"/>
      <c r="BM689" s="137"/>
      <c r="BN689" s="137"/>
    </row>
    <row r="690" spans="18:66" s="2" customFormat="1" ht="12.75">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37"/>
      <c r="BG690" s="137"/>
      <c r="BH690" s="137"/>
      <c r="BI690" s="137"/>
      <c r="BJ690" s="137"/>
      <c r="BK690" s="137"/>
      <c r="BL690" s="137"/>
      <c r="BM690" s="137"/>
      <c r="BN690" s="137"/>
    </row>
    <row r="691" spans="18:66" s="2" customFormat="1" ht="12.75">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37"/>
      <c r="BF691" s="137"/>
      <c r="BG691" s="137"/>
      <c r="BH691" s="137"/>
      <c r="BI691" s="137"/>
      <c r="BJ691" s="137"/>
      <c r="BK691" s="137"/>
      <c r="BL691" s="137"/>
      <c r="BM691" s="137"/>
      <c r="BN691" s="137"/>
    </row>
    <row r="692" spans="18:66" s="2" customFormat="1" ht="12.75">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37"/>
      <c r="BF692" s="137"/>
      <c r="BG692" s="137"/>
      <c r="BH692" s="137"/>
      <c r="BI692" s="137"/>
      <c r="BJ692" s="137"/>
      <c r="BK692" s="137"/>
      <c r="BL692" s="137"/>
      <c r="BM692" s="137"/>
      <c r="BN692" s="137"/>
    </row>
    <row r="693" spans="18:66" s="2" customFormat="1" ht="12.75">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137"/>
      <c r="BJ693" s="137"/>
      <c r="BK693" s="137"/>
      <c r="BL693" s="137"/>
      <c r="BM693" s="137"/>
      <c r="BN693" s="137"/>
    </row>
    <row r="694" spans="18:66" s="2" customFormat="1" ht="12.75">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37"/>
      <c r="BF694" s="137"/>
      <c r="BG694" s="137"/>
      <c r="BH694" s="137"/>
      <c r="BI694" s="137"/>
      <c r="BJ694" s="137"/>
      <c r="BK694" s="137"/>
      <c r="BL694" s="137"/>
      <c r="BM694" s="137"/>
      <c r="BN694" s="137"/>
    </row>
    <row r="695" spans="18:66" s="2" customFormat="1" ht="12.75">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37"/>
      <c r="BF695" s="137"/>
      <c r="BG695" s="137"/>
      <c r="BH695" s="137"/>
      <c r="BI695" s="137"/>
      <c r="BJ695" s="137"/>
      <c r="BK695" s="137"/>
      <c r="BL695" s="137"/>
      <c r="BM695" s="137"/>
      <c r="BN695" s="137"/>
    </row>
    <row r="696" spans="18:66" s="2" customFormat="1" ht="12.75">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37"/>
      <c r="BF696" s="137"/>
      <c r="BG696" s="137"/>
      <c r="BH696" s="137"/>
      <c r="BI696" s="137"/>
      <c r="BJ696" s="137"/>
      <c r="BK696" s="137"/>
      <c r="BL696" s="137"/>
      <c r="BM696" s="137"/>
      <c r="BN696" s="137"/>
    </row>
    <row r="697" spans="18:66" s="2" customFormat="1" ht="12.75">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37"/>
      <c r="BF697" s="137"/>
      <c r="BG697" s="137"/>
      <c r="BH697" s="137"/>
      <c r="BI697" s="137"/>
      <c r="BJ697" s="137"/>
      <c r="BK697" s="137"/>
      <c r="BL697" s="137"/>
      <c r="BM697" s="137"/>
      <c r="BN697" s="137"/>
    </row>
    <row r="698" spans="18:66" s="2" customFormat="1" ht="12.75">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37"/>
      <c r="BF698" s="137"/>
      <c r="BG698" s="137"/>
      <c r="BH698" s="137"/>
      <c r="BI698" s="137"/>
      <c r="BJ698" s="137"/>
      <c r="BK698" s="137"/>
      <c r="BL698" s="137"/>
      <c r="BM698" s="137"/>
      <c r="BN698" s="137"/>
    </row>
    <row r="699" spans="18:66" s="2" customFormat="1" ht="12.75">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37"/>
      <c r="BF699" s="137"/>
      <c r="BG699" s="137"/>
      <c r="BH699" s="137"/>
      <c r="BI699" s="137"/>
      <c r="BJ699" s="137"/>
      <c r="BK699" s="137"/>
      <c r="BL699" s="137"/>
      <c r="BM699" s="137"/>
      <c r="BN699" s="137"/>
    </row>
    <row r="700" spans="18:66" s="2" customFormat="1" ht="12.75">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37"/>
      <c r="BF700" s="137"/>
      <c r="BG700" s="137"/>
      <c r="BH700" s="137"/>
      <c r="BI700" s="137"/>
      <c r="BJ700" s="137"/>
      <c r="BK700" s="137"/>
      <c r="BL700" s="137"/>
      <c r="BM700" s="137"/>
      <c r="BN700" s="137"/>
    </row>
    <row r="701" spans="18:66" s="2" customFormat="1" ht="12.75">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37"/>
      <c r="BF701" s="137"/>
      <c r="BG701" s="137"/>
      <c r="BH701" s="137"/>
      <c r="BI701" s="137"/>
      <c r="BJ701" s="137"/>
      <c r="BK701" s="137"/>
      <c r="BL701" s="137"/>
      <c r="BM701" s="137"/>
      <c r="BN701" s="137"/>
    </row>
    <row r="702" spans="18:66" s="2" customFormat="1" ht="12.75">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37"/>
      <c r="BF702" s="137"/>
      <c r="BG702" s="137"/>
      <c r="BH702" s="137"/>
      <c r="BI702" s="137"/>
      <c r="BJ702" s="137"/>
      <c r="BK702" s="137"/>
      <c r="BL702" s="137"/>
      <c r="BM702" s="137"/>
      <c r="BN702" s="137"/>
    </row>
    <row r="703" spans="18:66" s="2" customFormat="1" ht="12.75">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37"/>
      <c r="BF703" s="137"/>
      <c r="BG703" s="137"/>
      <c r="BH703" s="137"/>
      <c r="BI703" s="137"/>
      <c r="BJ703" s="137"/>
      <c r="BK703" s="137"/>
      <c r="BL703" s="137"/>
      <c r="BM703" s="137"/>
      <c r="BN703" s="137"/>
    </row>
    <row r="704" spans="18:66" s="2" customFormat="1" ht="12.75">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37"/>
      <c r="BF704" s="137"/>
      <c r="BG704" s="137"/>
      <c r="BH704" s="137"/>
      <c r="BI704" s="137"/>
      <c r="BJ704" s="137"/>
      <c r="BK704" s="137"/>
      <c r="BL704" s="137"/>
      <c r="BM704" s="137"/>
      <c r="BN704" s="137"/>
    </row>
    <row r="705" spans="18:66" s="2" customFormat="1" ht="12.75">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37"/>
      <c r="BG705" s="137"/>
      <c r="BH705" s="137"/>
      <c r="BI705" s="137"/>
      <c r="BJ705" s="137"/>
      <c r="BK705" s="137"/>
      <c r="BL705" s="137"/>
      <c r="BM705" s="137"/>
      <c r="BN705" s="137"/>
    </row>
    <row r="706" spans="18:66" s="2" customFormat="1" ht="12.75">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37"/>
      <c r="BF706" s="137"/>
      <c r="BG706" s="137"/>
      <c r="BH706" s="137"/>
      <c r="BI706" s="137"/>
      <c r="BJ706" s="137"/>
      <c r="BK706" s="137"/>
      <c r="BL706" s="137"/>
      <c r="BM706" s="137"/>
      <c r="BN706" s="137"/>
    </row>
    <row r="707" spans="18:66" s="2" customFormat="1" ht="12.75">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37"/>
      <c r="BF707" s="137"/>
      <c r="BG707" s="137"/>
      <c r="BH707" s="137"/>
      <c r="BI707" s="137"/>
      <c r="BJ707" s="137"/>
      <c r="BK707" s="137"/>
      <c r="BL707" s="137"/>
      <c r="BM707" s="137"/>
      <c r="BN707" s="137"/>
    </row>
    <row r="708" spans="18:66" s="2" customFormat="1" ht="12.75">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37"/>
      <c r="BG708" s="137"/>
      <c r="BH708" s="137"/>
      <c r="BI708" s="137"/>
      <c r="BJ708" s="137"/>
      <c r="BK708" s="137"/>
      <c r="BL708" s="137"/>
      <c r="BM708" s="137"/>
      <c r="BN708" s="137"/>
    </row>
    <row r="709" spans="18:66" s="2" customFormat="1" ht="12.75">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37"/>
      <c r="BF709" s="137"/>
      <c r="BG709" s="137"/>
      <c r="BH709" s="137"/>
      <c r="BI709" s="137"/>
      <c r="BJ709" s="137"/>
      <c r="BK709" s="137"/>
      <c r="BL709" s="137"/>
      <c r="BM709" s="137"/>
      <c r="BN709" s="137"/>
    </row>
    <row r="710" spans="18:66" s="2" customFormat="1" ht="12.75">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37"/>
      <c r="BF710" s="137"/>
      <c r="BG710" s="137"/>
      <c r="BH710" s="137"/>
      <c r="BI710" s="137"/>
      <c r="BJ710" s="137"/>
      <c r="BK710" s="137"/>
      <c r="BL710" s="137"/>
      <c r="BM710" s="137"/>
      <c r="BN710" s="137"/>
    </row>
    <row r="711" spans="18:66" s="2" customFormat="1" ht="12.75">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37"/>
      <c r="BF711" s="137"/>
      <c r="BG711" s="137"/>
      <c r="BH711" s="137"/>
      <c r="BI711" s="137"/>
      <c r="BJ711" s="137"/>
      <c r="BK711" s="137"/>
      <c r="BL711" s="137"/>
      <c r="BM711" s="137"/>
      <c r="BN711" s="137"/>
    </row>
    <row r="712" spans="18:66" s="2" customFormat="1" ht="12.75">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37"/>
      <c r="BF712" s="137"/>
      <c r="BG712" s="137"/>
      <c r="BH712" s="137"/>
      <c r="BI712" s="137"/>
      <c r="BJ712" s="137"/>
      <c r="BK712" s="137"/>
      <c r="BL712" s="137"/>
      <c r="BM712" s="137"/>
      <c r="BN712" s="137"/>
    </row>
    <row r="713" spans="18:66" s="2" customFormat="1" ht="12.75">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37"/>
      <c r="BF713" s="137"/>
      <c r="BG713" s="137"/>
      <c r="BH713" s="137"/>
      <c r="BI713" s="137"/>
      <c r="BJ713" s="137"/>
      <c r="BK713" s="137"/>
      <c r="BL713" s="137"/>
      <c r="BM713" s="137"/>
      <c r="BN713" s="137"/>
    </row>
    <row r="714" spans="18:66" s="2" customFormat="1" ht="12.75">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37"/>
      <c r="BF714" s="137"/>
      <c r="BG714" s="137"/>
      <c r="BH714" s="137"/>
      <c r="BI714" s="137"/>
      <c r="BJ714" s="137"/>
      <c r="BK714" s="137"/>
      <c r="BL714" s="137"/>
      <c r="BM714" s="137"/>
      <c r="BN714" s="137"/>
    </row>
    <row r="715" spans="18:66" s="2" customFormat="1" ht="12.75">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37"/>
      <c r="BF715" s="137"/>
      <c r="BG715" s="137"/>
      <c r="BH715" s="137"/>
      <c r="BI715" s="137"/>
      <c r="BJ715" s="137"/>
      <c r="BK715" s="137"/>
      <c r="BL715" s="137"/>
      <c r="BM715" s="137"/>
      <c r="BN715" s="137"/>
    </row>
    <row r="716" spans="18:66" s="2" customFormat="1" ht="12.75">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37"/>
      <c r="BF716" s="137"/>
      <c r="BG716" s="137"/>
      <c r="BH716" s="137"/>
      <c r="BI716" s="137"/>
      <c r="BJ716" s="137"/>
      <c r="BK716" s="137"/>
      <c r="BL716" s="137"/>
      <c r="BM716" s="137"/>
      <c r="BN716" s="137"/>
    </row>
    <row r="717" spans="18:66" s="2" customFormat="1" ht="12.75">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37"/>
      <c r="BF717" s="137"/>
      <c r="BG717" s="137"/>
      <c r="BH717" s="137"/>
      <c r="BI717" s="137"/>
      <c r="BJ717" s="137"/>
      <c r="BK717" s="137"/>
      <c r="BL717" s="137"/>
      <c r="BM717" s="137"/>
      <c r="BN717" s="137"/>
    </row>
    <row r="718" spans="18:66" s="2" customFormat="1" ht="12.75">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37"/>
      <c r="BF718" s="137"/>
      <c r="BG718" s="137"/>
      <c r="BH718" s="137"/>
      <c r="BI718" s="137"/>
      <c r="BJ718" s="137"/>
      <c r="BK718" s="137"/>
      <c r="BL718" s="137"/>
      <c r="BM718" s="137"/>
      <c r="BN718" s="137"/>
    </row>
    <row r="719" spans="18:66" s="2" customFormat="1" ht="12.75">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37"/>
      <c r="BF719" s="137"/>
      <c r="BG719" s="137"/>
      <c r="BH719" s="137"/>
      <c r="BI719" s="137"/>
      <c r="BJ719" s="137"/>
      <c r="BK719" s="137"/>
      <c r="BL719" s="137"/>
      <c r="BM719" s="137"/>
      <c r="BN719" s="137"/>
    </row>
    <row r="720" spans="18:66" s="2" customFormat="1" ht="12.75">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37"/>
      <c r="BF720" s="137"/>
      <c r="BG720" s="137"/>
      <c r="BH720" s="137"/>
      <c r="BI720" s="137"/>
      <c r="BJ720" s="137"/>
      <c r="BK720" s="137"/>
      <c r="BL720" s="137"/>
      <c r="BM720" s="137"/>
      <c r="BN720" s="137"/>
    </row>
    <row r="721" spans="18:66" s="2" customFormat="1" ht="12.75">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37"/>
      <c r="BF721" s="137"/>
      <c r="BG721" s="137"/>
      <c r="BH721" s="137"/>
      <c r="BI721" s="137"/>
      <c r="BJ721" s="137"/>
      <c r="BK721" s="137"/>
      <c r="BL721" s="137"/>
      <c r="BM721" s="137"/>
      <c r="BN721" s="137"/>
    </row>
    <row r="722" spans="18:66" s="2" customFormat="1" ht="12.75">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37"/>
      <c r="BF722" s="137"/>
      <c r="BG722" s="137"/>
      <c r="BH722" s="137"/>
      <c r="BI722" s="137"/>
      <c r="BJ722" s="137"/>
      <c r="BK722" s="137"/>
      <c r="BL722" s="137"/>
      <c r="BM722" s="137"/>
      <c r="BN722" s="137"/>
    </row>
    <row r="723" spans="18:66" s="2" customFormat="1" ht="12.75">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37"/>
      <c r="BE723" s="137"/>
      <c r="BF723" s="137"/>
      <c r="BG723" s="137"/>
      <c r="BH723" s="137"/>
      <c r="BI723" s="137"/>
      <c r="BJ723" s="137"/>
      <c r="BK723" s="137"/>
      <c r="BL723" s="137"/>
      <c r="BM723" s="137"/>
      <c r="BN723" s="137"/>
    </row>
    <row r="724" spans="18:66" s="2" customFormat="1" ht="12.75">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37"/>
      <c r="BE724" s="137"/>
      <c r="BF724" s="137"/>
      <c r="BG724" s="137"/>
      <c r="BH724" s="137"/>
      <c r="BI724" s="137"/>
      <c r="BJ724" s="137"/>
      <c r="BK724" s="137"/>
      <c r="BL724" s="137"/>
      <c r="BM724" s="137"/>
      <c r="BN724" s="137"/>
    </row>
    <row r="725" spans="18:66" s="2" customFormat="1" ht="12.75">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37"/>
      <c r="BF725" s="137"/>
      <c r="BG725" s="137"/>
      <c r="BH725" s="137"/>
      <c r="BI725" s="137"/>
      <c r="BJ725" s="137"/>
      <c r="BK725" s="137"/>
      <c r="BL725" s="137"/>
      <c r="BM725" s="137"/>
      <c r="BN725" s="137"/>
    </row>
    <row r="726" spans="18:66" s="2" customFormat="1" ht="12.75">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37"/>
      <c r="BE726" s="137"/>
      <c r="BF726" s="137"/>
      <c r="BG726" s="137"/>
      <c r="BH726" s="137"/>
      <c r="BI726" s="137"/>
      <c r="BJ726" s="137"/>
      <c r="BK726" s="137"/>
      <c r="BL726" s="137"/>
      <c r="BM726" s="137"/>
      <c r="BN726" s="137"/>
    </row>
    <row r="727" spans="18:66" s="2" customFormat="1" ht="12.75">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37"/>
      <c r="BE727" s="137"/>
      <c r="BF727" s="137"/>
      <c r="BG727" s="137"/>
      <c r="BH727" s="137"/>
      <c r="BI727" s="137"/>
      <c r="BJ727" s="137"/>
      <c r="BK727" s="137"/>
      <c r="BL727" s="137"/>
      <c r="BM727" s="137"/>
      <c r="BN727" s="137"/>
    </row>
    <row r="728" spans="18:66" s="2" customFormat="1" ht="12.75">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37"/>
      <c r="BE728" s="137"/>
      <c r="BF728" s="137"/>
      <c r="BG728" s="137"/>
      <c r="BH728" s="137"/>
      <c r="BI728" s="137"/>
      <c r="BJ728" s="137"/>
      <c r="BK728" s="137"/>
      <c r="BL728" s="137"/>
      <c r="BM728" s="137"/>
      <c r="BN728" s="137"/>
    </row>
    <row r="729" spans="18:66" s="2" customFormat="1" ht="12.75">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37"/>
      <c r="BE729" s="137"/>
      <c r="BF729" s="137"/>
      <c r="BG729" s="137"/>
      <c r="BH729" s="137"/>
      <c r="BI729" s="137"/>
      <c r="BJ729" s="137"/>
      <c r="BK729" s="137"/>
      <c r="BL729" s="137"/>
      <c r="BM729" s="137"/>
      <c r="BN729" s="137"/>
    </row>
    <row r="730" spans="18:66" s="2" customFormat="1" ht="12.75">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37"/>
      <c r="BE730" s="137"/>
      <c r="BF730" s="137"/>
      <c r="BG730" s="137"/>
      <c r="BH730" s="137"/>
      <c r="BI730" s="137"/>
      <c r="BJ730" s="137"/>
      <c r="BK730" s="137"/>
      <c r="BL730" s="137"/>
      <c r="BM730" s="137"/>
      <c r="BN730" s="137"/>
    </row>
    <row r="731" spans="18:66" s="2" customFormat="1" ht="12.75">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37"/>
      <c r="BE731" s="137"/>
      <c r="BF731" s="137"/>
      <c r="BG731" s="137"/>
      <c r="BH731" s="137"/>
      <c r="BI731" s="137"/>
      <c r="BJ731" s="137"/>
      <c r="BK731" s="137"/>
      <c r="BL731" s="137"/>
      <c r="BM731" s="137"/>
      <c r="BN731" s="137"/>
    </row>
    <row r="732" spans="18:66" s="2" customFormat="1" ht="12.75">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37"/>
      <c r="BF732" s="137"/>
      <c r="BG732" s="137"/>
      <c r="BH732" s="137"/>
      <c r="BI732" s="137"/>
      <c r="BJ732" s="137"/>
      <c r="BK732" s="137"/>
      <c r="BL732" s="137"/>
      <c r="BM732" s="137"/>
      <c r="BN732" s="137"/>
    </row>
    <row r="733" spans="18:66" s="2" customFormat="1" ht="12.75">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37"/>
      <c r="BE733" s="137"/>
      <c r="BF733" s="137"/>
      <c r="BG733" s="137"/>
      <c r="BH733" s="137"/>
      <c r="BI733" s="137"/>
      <c r="BJ733" s="137"/>
      <c r="BK733" s="137"/>
      <c r="BL733" s="137"/>
      <c r="BM733" s="137"/>
      <c r="BN733" s="137"/>
    </row>
    <row r="734" spans="18:66" s="2" customFormat="1" ht="12.75">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37"/>
      <c r="BE734" s="137"/>
      <c r="BF734" s="137"/>
      <c r="BG734" s="137"/>
      <c r="BH734" s="137"/>
      <c r="BI734" s="137"/>
      <c r="BJ734" s="137"/>
      <c r="BK734" s="137"/>
      <c r="BL734" s="137"/>
      <c r="BM734" s="137"/>
      <c r="BN734" s="137"/>
    </row>
    <row r="735" spans="18:66" s="2" customFormat="1" ht="12.75">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37"/>
      <c r="BF735" s="137"/>
      <c r="BG735" s="137"/>
      <c r="BH735" s="137"/>
      <c r="BI735" s="137"/>
      <c r="BJ735" s="137"/>
      <c r="BK735" s="137"/>
      <c r="BL735" s="137"/>
      <c r="BM735" s="137"/>
      <c r="BN735" s="137"/>
    </row>
    <row r="736" spans="18:66" s="2" customFormat="1" ht="12.75">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37"/>
      <c r="BE736" s="137"/>
      <c r="BF736" s="137"/>
      <c r="BG736" s="137"/>
      <c r="BH736" s="137"/>
      <c r="BI736" s="137"/>
      <c r="BJ736" s="137"/>
      <c r="BK736" s="137"/>
      <c r="BL736" s="137"/>
      <c r="BM736" s="137"/>
      <c r="BN736" s="137"/>
    </row>
    <row r="737" spans="18:66" s="2" customFormat="1" ht="12.75">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37"/>
      <c r="BE737" s="137"/>
      <c r="BF737" s="137"/>
      <c r="BG737" s="137"/>
      <c r="BH737" s="137"/>
      <c r="BI737" s="137"/>
      <c r="BJ737" s="137"/>
      <c r="BK737" s="137"/>
      <c r="BL737" s="137"/>
      <c r="BM737" s="137"/>
      <c r="BN737" s="137"/>
    </row>
    <row r="738" spans="18:66" s="2" customFormat="1" ht="12.75">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37"/>
      <c r="BG738" s="137"/>
      <c r="BH738" s="137"/>
      <c r="BI738" s="137"/>
      <c r="BJ738" s="137"/>
      <c r="BK738" s="137"/>
      <c r="BL738" s="137"/>
      <c r="BM738" s="137"/>
      <c r="BN738" s="137"/>
    </row>
    <row r="739" spans="18:66" s="2" customFormat="1" ht="12.75">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37"/>
      <c r="BF739" s="137"/>
      <c r="BG739" s="137"/>
      <c r="BH739" s="137"/>
      <c r="BI739" s="137"/>
      <c r="BJ739" s="137"/>
      <c r="BK739" s="137"/>
      <c r="BL739" s="137"/>
      <c r="BM739" s="137"/>
      <c r="BN739" s="137"/>
    </row>
    <row r="740" spans="18:66" s="2" customFormat="1" ht="12.75">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37"/>
      <c r="BF740" s="137"/>
      <c r="BG740" s="137"/>
      <c r="BH740" s="137"/>
      <c r="BI740" s="137"/>
      <c r="BJ740" s="137"/>
      <c r="BK740" s="137"/>
      <c r="BL740" s="137"/>
      <c r="BM740" s="137"/>
      <c r="BN740" s="137"/>
    </row>
    <row r="741" spans="18:66" s="2" customFormat="1" ht="12.75">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37"/>
      <c r="BF741" s="137"/>
      <c r="BG741" s="137"/>
      <c r="BH741" s="137"/>
      <c r="BI741" s="137"/>
      <c r="BJ741" s="137"/>
      <c r="BK741" s="137"/>
      <c r="BL741" s="137"/>
      <c r="BM741" s="137"/>
      <c r="BN741" s="137"/>
    </row>
    <row r="742" spans="18:66" s="2" customFormat="1" ht="12.75">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37"/>
      <c r="BF742" s="137"/>
      <c r="BG742" s="137"/>
      <c r="BH742" s="137"/>
      <c r="BI742" s="137"/>
      <c r="BJ742" s="137"/>
      <c r="BK742" s="137"/>
      <c r="BL742" s="137"/>
      <c r="BM742" s="137"/>
      <c r="BN742" s="137"/>
    </row>
    <row r="743" spans="18:66" s="2" customFormat="1" ht="12.75">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37"/>
      <c r="BF743" s="137"/>
      <c r="BG743" s="137"/>
      <c r="BH743" s="137"/>
      <c r="BI743" s="137"/>
      <c r="BJ743" s="137"/>
      <c r="BK743" s="137"/>
      <c r="BL743" s="137"/>
      <c r="BM743" s="137"/>
      <c r="BN743" s="137"/>
    </row>
    <row r="744" spans="18:66" s="2" customFormat="1" ht="12.75">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37"/>
      <c r="BG744" s="137"/>
      <c r="BH744" s="137"/>
      <c r="BI744" s="137"/>
      <c r="BJ744" s="137"/>
      <c r="BK744" s="137"/>
      <c r="BL744" s="137"/>
      <c r="BM744" s="137"/>
      <c r="BN744" s="137"/>
    </row>
    <row r="745" spans="18:66" s="2" customFormat="1" ht="12.75">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37"/>
      <c r="BG745" s="137"/>
      <c r="BH745" s="137"/>
      <c r="BI745" s="137"/>
      <c r="BJ745" s="137"/>
      <c r="BK745" s="137"/>
      <c r="BL745" s="137"/>
      <c r="BM745" s="137"/>
      <c r="BN745" s="137"/>
    </row>
    <row r="746" spans="18:66" s="2" customFormat="1" ht="12.75">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37"/>
      <c r="BG746" s="137"/>
      <c r="BH746" s="137"/>
      <c r="BI746" s="137"/>
      <c r="BJ746" s="137"/>
      <c r="BK746" s="137"/>
      <c r="BL746" s="137"/>
      <c r="BM746" s="137"/>
      <c r="BN746" s="137"/>
    </row>
    <row r="747" spans="18:66" s="2" customFormat="1" ht="12.75">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37"/>
      <c r="BG747" s="137"/>
      <c r="BH747" s="137"/>
      <c r="BI747" s="137"/>
      <c r="BJ747" s="137"/>
      <c r="BK747" s="137"/>
      <c r="BL747" s="137"/>
      <c r="BM747" s="137"/>
      <c r="BN747" s="137"/>
    </row>
    <row r="748" spans="18:66" s="2" customFormat="1" ht="12.75">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37"/>
      <c r="BG748" s="137"/>
      <c r="BH748" s="137"/>
      <c r="BI748" s="137"/>
      <c r="BJ748" s="137"/>
      <c r="BK748" s="137"/>
      <c r="BL748" s="137"/>
      <c r="BM748" s="137"/>
      <c r="BN748" s="137"/>
    </row>
    <row r="749" spans="18:66" s="2" customFormat="1" ht="12.75">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37"/>
      <c r="BG749" s="137"/>
      <c r="BH749" s="137"/>
      <c r="BI749" s="137"/>
      <c r="BJ749" s="137"/>
      <c r="BK749" s="137"/>
      <c r="BL749" s="137"/>
      <c r="BM749" s="137"/>
      <c r="BN749" s="137"/>
    </row>
    <row r="750" spans="18:66" s="2" customFormat="1" ht="12.75">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37"/>
      <c r="BG750" s="137"/>
      <c r="BH750" s="137"/>
      <c r="BI750" s="137"/>
      <c r="BJ750" s="137"/>
      <c r="BK750" s="137"/>
      <c r="BL750" s="137"/>
      <c r="BM750" s="137"/>
      <c r="BN750" s="137"/>
    </row>
    <row r="751" spans="18:66" s="2" customFormat="1" ht="12.75">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37"/>
      <c r="BG751" s="137"/>
      <c r="BH751" s="137"/>
      <c r="BI751" s="137"/>
      <c r="BJ751" s="137"/>
      <c r="BK751" s="137"/>
      <c r="BL751" s="137"/>
      <c r="BM751" s="137"/>
      <c r="BN751" s="137"/>
    </row>
    <row r="752" spans="18:66" s="2" customFormat="1" ht="12.75">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37"/>
      <c r="BG752" s="137"/>
      <c r="BH752" s="137"/>
      <c r="BI752" s="137"/>
      <c r="BJ752" s="137"/>
      <c r="BK752" s="137"/>
      <c r="BL752" s="137"/>
      <c r="BM752" s="137"/>
      <c r="BN752" s="137"/>
    </row>
    <row r="753" spans="18:66" s="2" customFormat="1" ht="12.75">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37"/>
      <c r="BG753" s="137"/>
      <c r="BH753" s="137"/>
      <c r="BI753" s="137"/>
      <c r="BJ753" s="137"/>
      <c r="BK753" s="137"/>
      <c r="BL753" s="137"/>
      <c r="BM753" s="137"/>
      <c r="BN753" s="137"/>
    </row>
    <row r="754" spans="18:66" s="2" customFormat="1" ht="12.75">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37"/>
      <c r="BG754" s="137"/>
      <c r="BH754" s="137"/>
      <c r="BI754" s="137"/>
      <c r="BJ754" s="137"/>
      <c r="BK754" s="137"/>
      <c r="BL754" s="137"/>
      <c r="BM754" s="137"/>
      <c r="BN754" s="137"/>
    </row>
    <row r="755" spans="18:66" s="2" customFormat="1" ht="12.75">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37"/>
      <c r="BG755" s="137"/>
      <c r="BH755" s="137"/>
      <c r="BI755" s="137"/>
      <c r="BJ755" s="137"/>
      <c r="BK755" s="137"/>
      <c r="BL755" s="137"/>
      <c r="BM755" s="137"/>
      <c r="BN755" s="137"/>
    </row>
    <row r="756" spans="18:66" s="2" customFormat="1" ht="12.75">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37"/>
      <c r="BG756" s="137"/>
      <c r="BH756" s="137"/>
      <c r="BI756" s="137"/>
      <c r="BJ756" s="137"/>
      <c r="BK756" s="137"/>
      <c r="BL756" s="137"/>
      <c r="BM756" s="137"/>
      <c r="BN756" s="137"/>
    </row>
    <row r="757" spans="18:66" s="2" customFormat="1" ht="12.75">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37"/>
      <c r="BG757" s="137"/>
      <c r="BH757" s="137"/>
      <c r="BI757" s="137"/>
      <c r="BJ757" s="137"/>
      <c r="BK757" s="137"/>
      <c r="BL757" s="137"/>
      <c r="BM757" s="137"/>
      <c r="BN757" s="137"/>
    </row>
    <row r="758" spans="18:66" s="2" customFormat="1" ht="12.75">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37"/>
      <c r="BG758" s="137"/>
      <c r="BH758" s="137"/>
      <c r="BI758" s="137"/>
      <c r="BJ758" s="137"/>
      <c r="BK758" s="137"/>
      <c r="BL758" s="137"/>
      <c r="BM758" s="137"/>
      <c r="BN758" s="137"/>
    </row>
    <row r="759" spans="18:66" s="2" customFormat="1" ht="12.75">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37"/>
      <c r="BG759" s="137"/>
      <c r="BH759" s="137"/>
      <c r="BI759" s="137"/>
      <c r="BJ759" s="137"/>
      <c r="BK759" s="137"/>
      <c r="BL759" s="137"/>
      <c r="BM759" s="137"/>
      <c r="BN759" s="137"/>
    </row>
    <row r="760" spans="18:66" s="2" customFormat="1" ht="12.75">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37"/>
      <c r="BG760" s="137"/>
      <c r="BH760" s="137"/>
      <c r="BI760" s="137"/>
      <c r="BJ760" s="137"/>
      <c r="BK760" s="137"/>
      <c r="BL760" s="137"/>
      <c r="BM760" s="137"/>
      <c r="BN760" s="137"/>
    </row>
    <row r="761" spans="18:66" s="2" customFormat="1" ht="12.75">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37"/>
      <c r="BG761" s="137"/>
      <c r="BH761" s="137"/>
      <c r="BI761" s="137"/>
      <c r="BJ761" s="137"/>
      <c r="BK761" s="137"/>
      <c r="BL761" s="137"/>
      <c r="BM761" s="137"/>
      <c r="BN761" s="137"/>
    </row>
    <row r="762" spans="18:66" s="2" customFormat="1" ht="12.75">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37"/>
      <c r="BG762" s="137"/>
      <c r="BH762" s="137"/>
      <c r="BI762" s="137"/>
      <c r="BJ762" s="137"/>
      <c r="BK762" s="137"/>
      <c r="BL762" s="137"/>
      <c r="BM762" s="137"/>
      <c r="BN762" s="137"/>
    </row>
    <row r="763" spans="18:66" s="2" customFormat="1" ht="12.75">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37"/>
      <c r="BG763" s="137"/>
      <c r="BH763" s="137"/>
      <c r="BI763" s="137"/>
      <c r="BJ763" s="137"/>
      <c r="BK763" s="137"/>
      <c r="BL763" s="137"/>
      <c r="BM763" s="137"/>
      <c r="BN763" s="137"/>
    </row>
    <row r="764" spans="18:66" s="2" customFormat="1" ht="12.75">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37"/>
      <c r="BG764" s="137"/>
      <c r="BH764" s="137"/>
      <c r="BI764" s="137"/>
      <c r="BJ764" s="137"/>
      <c r="BK764" s="137"/>
      <c r="BL764" s="137"/>
      <c r="BM764" s="137"/>
      <c r="BN764" s="137"/>
    </row>
    <row r="765" spans="18:66" s="2" customFormat="1" ht="12.75">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37"/>
      <c r="BG765" s="137"/>
      <c r="BH765" s="137"/>
      <c r="BI765" s="137"/>
      <c r="BJ765" s="137"/>
      <c r="BK765" s="137"/>
      <c r="BL765" s="137"/>
      <c r="BM765" s="137"/>
      <c r="BN765" s="137"/>
    </row>
    <row r="766" spans="18:66" s="2" customFormat="1" ht="12.75">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37"/>
      <c r="BG766" s="137"/>
      <c r="BH766" s="137"/>
      <c r="BI766" s="137"/>
      <c r="BJ766" s="137"/>
      <c r="BK766" s="137"/>
      <c r="BL766" s="137"/>
      <c r="BM766" s="137"/>
      <c r="BN766" s="137"/>
    </row>
    <row r="767" spans="18:66" s="2" customFormat="1" ht="12.75">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37"/>
      <c r="BG767" s="137"/>
      <c r="BH767" s="137"/>
      <c r="BI767" s="137"/>
      <c r="BJ767" s="137"/>
      <c r="BK767" s="137"/>
      <c r="BL767" s="137"/>
      <c r="BM767" s="137"/>
      <c r="BN767" s="137"/>
    </row>
    <row r="768" spans="18:66" s="2" customFormat="1" ht="12.75">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37"/>
      <c r="BG768" s="137"/>
      <c r="BH768" s="137"/>
      <c r="BI768" s="137"/>
      <c r="BJ768" s="137"/>
      <c r="BK768" s="137"/>
      <c r="BL768" s="137"/>
      <c r="BM768" s="137"/>
      <c r="BN768" s="137"/>
    </row>
    <row r="769" spans="18:66" s="2" customFormat="1" ht="12.75">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37"/>
      <c r="BG769" s="137"/>
      <c r="BH769" s="137"/>
      <c r="BI769" s="137"/>
      <c r="BJ769" s="137"/>
      <c r="BK769" s="137"/>
      <c r="BL769" s="137"/>
      <c r="BM769" s="137"/>
      <c r="BN769" s="137"/>
    </row>
    <row r="770" spans="18:66" s="2" customFormat="1" ht="12.75">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37"/>
      <c r="BG770" s="137"/>
      <c r="BH770" s="137"/>
      <c r="BI770" s="137"/>
      <c r="BJ770" s="137"/>
      <c r="BK770" s="137"/>
      <c r="BL770" s="137"/>
      <c r="BM770" s="137"/>
      <c r="BN770" s="137"/>
    </row>
    <row r="771" spans="18:66" s="2" customFormat="1" ht="12.75">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7"/>
      <c r="BJ771" s="137"/>
      <c r="BK771" s="137"/>
      <c r="BL771" s="137"/>
      <c r="BM771" s="137"/>
      <c r="BN771" s="137"/>
    </row>
    <row r="772" spans="18:66" s="2" customFormat="1" ht="12.75">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37"/>
      <c r="BG772" s="137"/>
      <c r="BH772" s="137"/>
      <c r="BI772" s="137"/>
      <c r="BJ772" s="137"/>
      <c r="BK772" s="137"/>
      <c r="BL772" s="137"/>
      <c r="BM772" s="137"/>
      <c r="BN772" s="137"/>
    </row>
    <row r="773" spans="18:66" s="2" customFormat="1" ht="12.75">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37"/>
      <c r="BG773" s="137"/>
      <c r="BH773" s="137"/>
      <c r="BI773" s="137"/>
      <c r="BJ773" s="137"/>
      <c r="BK773" s="137"/>
      <c r="BL773" s="137"/>
      <c r="BM773" s="137"/>
      <c r="BN773" s="137"/>
    </row>
    <row r="774" spans="18:66" s="2" customFormat="1" ht="12.75">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37"/>
      <c r="BG774" s="137"/>
      <c r="BH774" s="137"/>
      <c r="BI774" s="137"/>
      <c r="BJ774" s="137"/>
      <c r="BK774" s="137"/>
      <c r="BL774" s="137"/>
      <c r="BM774" s="137"/>
      <c r="BN774" s="137"/>
    </row>
    <row r="775" spans="18:66" s="2" customFormat="1" ht="12.75">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37"/>
      <c r="BG775" s="137"/>
      <c r="BH775" s="137"/>
      <c r="BI775" s="137"/>
      <c r="BJ775" s="137"/>
      <c r="BK775" s="137"/>
      <c r="BL775" s="137"/>
      <c r="BM775" s="137"/>
      <c r="BN775" s="137"/>
    </row>
    <row r="776" spans="18:66" s="2" customFormat="1" ht="12.75">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37"/>
      <c r="BG776" s="137"/>
      <c r="BH776" s="137"/>
      <c r="BI776" s="137"/>
      <c r="BJ776" s="137"/>
      <c r="BK776" s="137"/>
      <c r="BL776" s="137"/>
      <c r="BM776" s="137"/>
      <c r="BN776" s="137"/>
    </row>
    <row r="777" spans="18:66" s="2" customFormat="1" ht="12.75">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37"/>
      <c r="BG777" s="137"/>
      <c r="BH777" s="137"/>
      <c r="BI777" s="137"/>
      <c r="BJ777" s="137"/>
      <c r="BK777" s="137"/>
      <c r="BL777" s="137"/>
      <c r="BM777" s="137"/>
      <c r="BN777" s="137"/>
    </row>
    <row r="778" spans="18:66" s="2" customFormat="1" ht="12.75">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137"/>
      <c r="BI778" s="137"/>
      <c r="BJ778" s="137"/>
      <c r="BK778" s="137"/>
      <c r="BL778" s="137"/>
      <c r="BM778" s="137"/>
      <c r="BN778" s="137"/>
    </row>
    <row r="779" spans="18:66" s="2" customFormat="1" ht="12.75">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37"/>
      <c r="BG779" s="137"/>
      <c r="BH779" s="137"/>
      <c r="BI779" s="137"/>
      <c r="BJ779" s="137"/>
      <c r="BK779" s="137"/>
      <c r="BL779" s="137"/>
      <c r="BM779" s="137"/>
      <c r="BN779" s="137"/>
    </row>
    <row r="780" spans="18:66" s="2" customFormat="1" ht="12.75">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37"/>
      <c r="BG780" s="137"/>
      <c r="BH780" s="137"/>
      <c r="BI780" s="137"/>
      <c r="BJ780" s="137"/>
      <c r="BK780" s="137"/>
      <c r="BL780" s="137"/>
      <c r="BM780" s="137"/>
      <c r="BN780" s="137"/>
    </row>
    <row r="781" spans="18:66" s="2" customFormat="1" ht="12.75">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37"/>
      <c r="BG781" s="137"/>
      <c r="BH781" s="137"/>
      <c r="BI781" s="137"/>
      <c r="BJ781" s="137"/>
      <c r="BK781" s="137"/>
      <c r="BL781" s="137"/>
      <c r="BM781" s="137"/>
      <c r="BN781" s="137"/>
    </row>
    <row r="782" spans="18:66" s="2" customFormat="1" ht="12.75">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37"/>
      <c r="BG782" s="137"/>
      <c r="BH782" s="137"/>
      <c r="BI782" s="137"/>
      <c r="BJ782" s="137"/>
      <c r="BK782" s="137"/>
      <c r="BL782" s="137"/>
      <c r="BM782" s="137"/>
      <c r="BN782" s="137"/>
    </row>
    <row r="783" spans="18:66" s="2" customFormat="1" ht="12.75">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37"/>
      <c r="BG783" s="137"/>
      <c r="BH783" s="137"/>
      <c r="BI783" s="137"/>
      <c r="BJ783" s="137"/>
      <c r="BK783" s="137"/>
      <c r="BL783" s="137"/>
      <c r="BM783" s="137"/>
      <c r="BN783" s="137"/>
    </row>
    <row r="784" spans="18:66" s="2" customFormat="1" ht="12.75">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37"/>
      <c r="BG784" s="137"/>
      <c r="BH784" s="137"/>
      <c r="BI784" s="137"/>
      <c r="BJ784" s="137"/>
      <c r="BK784" s="137"/>
      <c r="BL784" s="137"/>
      <c r="BM784" s="137"/>
      <c r="BN784" s="137"/>
    </row>
    <row r="785" spans="18:66" s="2" customFormat="1" ht="12.75">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37"/>
      <c r="BG785" s="137"/>
      <c r="BH785" s="137"/>
      <c r="BI785" s="137"/>
      <c r="BJ785" s="137"/>
      <c r="BK785" s="137"/>
      <c r="BL785" s="137"/>
      <c r="BM785" s="137"/>
      <c r="BN785" s="137"/>
    </row>
    <row r="786" spans="18:66" s="2" customFormat="1" ht="12.75">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37"/>
      <c r="BG786" s="137"/>
      <c r="BH786" s="137"/>
      <c r="BI786" s="137"/>
      <c r="BJ786" s="137"/>
      <c r="BK786" s="137"/>
      <c r="BL786" s="137"/>
      <c r="BM786" s="137"/>
      <c r="BN786" s="137"/>
    </row>
    <row r="787" spans="18:66" s="2" customFormat="1" ht="12.75">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37"/>
      <c r="BG787" s="137"/>
      <c r="BH787" s="137"/>
      <c r="BI787" s="137"/>
      <c r="BJ787" s="137"/>
      <c r="BK787" s="137"/>
      <c r="BL787" s="137"/>
      <c r="BM787" s="137"/>
      <c r="BN787" s="137"/>
    </row>
    <row r="788" spans="18:66" s="2" customFormat="1" ht="12.75">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37"/>
      <c r="BG788" s="137"/>
      <c r="BH788" s="137"/>
      <c r="BI788" s="137"/>
      <c r="BJ788" s="137"/>
      <c r="BK788" s="137"/>
      <c r="BL788" s="137"/>
      <c r="BM788" s="137"/>
      <c r="BN788" s="137"/>
    </row>
    <row r="789" spans="18:66" s="2" customFormat="1" ht="12.75">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37"/>
      <c r="BG789" s="137"/>
      <c r="BH789" s="137"/>
      <c r="BI789" s="137"/>
      <c r="BJ789" s="137"/>
      <c r="BK789" s="137"/>
      <c r="BL789" s="137"/>
      <c r="BM789" s="137"/>
      <c r="BN789" s="137"/>
    </row>
    <row r="790" spans="18:66" s="2" customFormat="1" ht="12.75">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37"/>
      <c r="BF790" s="137"/>
      <c r="BG790" s="137"/>
      <c r="BH790" s="137"/>
      <c r="BI790" s="137"/>
      <c r="BJ790" s="137"/>
      <c r="BK790" s="137"/>
      <c r="BL790" s="137"/>
      <c r="BM790" s="137"/>
      <c r="BN790" s="137"/>
    </row>
    <row r="791" spans="18:66" s="2" customFormat="1" ht="12.75">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37"/>
      <c r="BF791" s="137"/>
      <c r="BG791" s="137"/>
      <c r="BH791" s="137"/>
      <c r="BI791" s="137"/>
      <c r="BJ791" s="137"/>
      <c r="BK791" s="137"/>
      <c r="BL791" s="137"/>
      <c r="BM791" s="137"/>
      <c r="BN791" s="137"/>
    </row>
    <row r="792" spans="18:66" s="2" customFormat="1" ht="12.75">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37"/>
      <c r="BF792" s="137"/>
      <c r="BG792" s="137"/>
      <c r="BH792" s="137"/>
      <c r="BI792" s="137"/>
      <c r="BJ792" s="137"/>
      <c r="BK792" s="137"/>
      <c r="BL792" s="137"/>
      <c r="BM792" s="137"/>
      <c r="BN792" s="137"/>
    </row>
    <row r="793" spans="18:66" s="2" customFormat="1" ht="12.75">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37"/>
      <c r="BF793" s="137"/>
      <c r="BG793" s="137"/>
      <c r="BH793" s="137"/>
      <c r="BI793" s="137"/>
      <c r="BJ793" s="137"/>
      <c r="BK793" s="137"/>
      <c r="BL793" s="137"/>
      <c r="BM793" s="137"/>
      <c r="BN793" s="137"/>
    </row>
    <row r="794" spans="18:66" s="2" customFormat="1" ht="12.75">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37"/>
      <c r="BF794" s="137"/>
      <c r="BG794" s="137"/>
      <c r="BH794" s="137"/>
      <c r="BI794" s="137"/>
      <c r="BJ794" s="137"/>
      <c r="BK794" s="137"/>
      <c r="BL794" s="137"/>
      <c r="BM794" s="137"/>
      <c r="BN794" s="137"/>
    </row>
    <row r="795" spans="18:66" s="2" customFormat="1" ht="12.75">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37"/>
      <c r="BF795" s="137"/>
      <c r="BG795" s="137"/>
      <c r="BH795" s="137"/>
      <c r="BI795" s="137"/>
      <c r="BJ795" s="137"/>
      <c r="BK795" s="137"/>
      <c r="BL795" s="137"/>
      <c r="BM795" s="137"/>
      <c r="BN795" s="137"/>
    </row>
    <row r="796" spans="18:66" s="2" customFormat="1" ht="12.75">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37"/>
      <c r="BE796" s="137"/>
      <c r="BF796" s="137"/>
      <c r="BG796" s="137"/>
      <c r="BH796" s="137"/>
      <c r="BI796" s="137"/>
      <c r="BJ796" s="137"/>
      <c r="BK796" s="137"/>
      <c r="BL796" s="137"/>
      <c r="BM796" s="137"/>
      <c r="BN796" s="137"/>
    </row>
    <row r="797" spans="18:66" s="2" customFormat="1" ht="12.75">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37"/>
      <c r="BE797" s="137"/>
      <c r="BF797" s="137"/>
      <c r="BG797" s="137"/>
      <c r="BH797" s="137"/>
      <c r="BI797" s="137"/>
      <c r="BJ797" s="137"/>
      <c r="BK797" s="137"/>
      <c r="BL797" s="137"/>
      <c r="BM797" s="137"/>
      <c r="BN797" s="137"/>
    </row>
    <row r="798" spans="18:66" s="2" customFormat="1" ht="12.75">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37"/>
      <c r="BE798" s="137"/>
      <c r="BF798" s="137"/>
      <c r="BG798" s="137"/>
      <c r="BH798" s="137"/>
      <c r="BI798" s="137"/>
      <c r="BJ798" s="137"/>
      <c r="BK798" s="137"/>
      <c r="BL798" s="137"/>
      <c r="BM798" s="137"/>
      <c r="BN798" s="137"/>
    </row>
    <row r="799" spans="18:66" s="2" customFormat="1" ht="12.75">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37"/>
      <c r="BE799" s="137"/>
      <c r="BF799" s="137"/>
      <c r="BG799" s="137"/>
      <c r="BH799" s="137"/>
      <c r="BI799" s="137"/>
      <c r="BJ799" s="137"/>
      <c r="BK799" s="137"/>
      <c r="BL799" s="137"/>
      <c r="BM799" s="137"/>
      <c r="BN799" s="137"/>
    </row>
    <row r="800" spans="18:66" s="2" customFormat="1" ht="12.75">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37"/>
      <c r="BE800" s="137"/>
      <c r="BF800" s="137"/>
      <c r="BG800" s="137"/>
      <c r="BH800" s="137"/>
      <c r="BI800" s="137"/>
      <c r="BJ800" s="137"/>
      <c r="BK800" s="137"/>
      <c r="BL800" s="137"/>
      <c r="BM800" s="137"/>
      <c r="BN800" s="137"/>
    </row>
    <row r="801" spans="18:66" s="2" customFormat="1" ht="12.75">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37"/>
      <c r="BE801" s="137"/>
      <c r="BF801" s="137"/>
      <c r="BG801" s="137"/>
      <c r="BH801" s="137"/>
      <c r="BI801" s="137"/>
      <c r="BJ801" s="137"/>
      <c r="BK801" s="137"/>
      <c r="BL801" s="137"/>
      <c r="BM801" s="137"/>
      <c r="BN801" s="137"/>
    </row>
    <row r="802" spans="18:66" s="2" customFormat="1" ht="12.75">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37"/>
      <c r="BF802" s="137"/>
      <c r="BG802" s="137"/>
      <c r="BH802" s="137"/>
      <c r="BI802" s="137"/>
      <c r="BJ802" s="137"/>
      <c r="BK802" s="137"/>
      <c r="BL802" s="137"/>
      <c r="BM802" s="137"/>
      <c r="BN802" s="137"/>
    </row>
    <row r="803" spans="18:66" s="2" customFormat="1" ht="12.75">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37"/>
      <c r="BE803" s="137"/>
      <c r="BF803" s="137"/>
      <c r="BG803" s="137"/>
      <c r="BH803" s="137"/>
      <c r="BI803" s="137"/>
      <c r="BJ803" s="137"/>
      <c r="BK803" s="137"/>
      <c r="BL803" s="137"/>
      <c r="BM803" s="137"/>
      <c r="BN803" s="137"/>
    </row>
    <row r="804" spans="18:66" s="2" customFormat="1" ht="12.75">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37"/>
      <c r="BE804" s="137"/>
      <c r="BF804" s="137"/>
      <c r="BG804" s="137"/>
      <c r="BH804" s="137"/>
      <c r="BI804" s="137"/>
      <c r="BJ804" s="137"/>
      <c r="BK804" s="137"/>
      <c r="BL804" s="137"/>
      <c r="BM804" s="137"/>
      <c r="BN804" s="137"/>
    </row>
    <row r="805" spans="18:66" s="2" customFormat="1" ht="12.75">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37"/>
      <c r="BE805" s="137"/>
      <c r="BF805" s="137"/>
      <c r="BG805" s="137"/>
      <c r="BH805" s="137"/>
      <c r="BI805" s="137"/>
      <c r="BJ805" s="137"/>
      <c r="BK805" s="137"/>
      <c r="BL805" s="137"/>
      <c r="BM805" s="137"/>
      <c r="BN805" s="137"/>
    </row>
    <row r="806" spans="18:66" s="2" customFormat="1" ht="12.75">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37"/>
      <c r="BE806" s="137"/>
      <c r="BF806" s="137"/>
      <c r="BG806" s="137"/>
      <c r="BH806" s="137"/>
      <c r="BI806" s="137"/>
      <c r="BJ806" s="137"/>
      <c r="BK806" s="137"/>
      <c r="BL806" s="137"/>
      <c r="BM806" s="137"/>
      <c r="BN806" s="137"/>
    </row>
    <row r="807" spans="18:66" s="2" customFormat="1" ht="12.75">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37"/>
      <c r="BE807" s="137"/>
      <c r="BF807" s="137"/>
      <c r="BG807" s="137"/>
      <c r="BH807" s="137"/>
      <c r="BI807" s="137"/>
      <c r="BJ807" s="137"/>
      <c r="BK807" s="137"/>
      <c r="BL807" s="137"/>
      <c r="BM807" s="137"/>
      <c r="BN807" s="137"/>
    </row>
    <row r="808" spans="18:66" s="2" customFormat="1" ht="12.75">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37"/>
      <c r="BE808" s="137"/>
      <c r="BF808" s="137"/>
      <c r="BG808" s="137"/>
      <c r="BH808" s="137"/>
      <c r="BI808" s="137"/>
      <c r="BJ808" s="137"/>
      <c r="BK808" s="137"/>
      <c r="BL808" s="137"/>
      <c r="BM808" s="137"/>
      <c r="BN808" s="137"/>
    </row>
    <row r="809" spans="18:66" s="2" customFormat="1" ht="12.75">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37"/>
      <c r="BE809" s="137"/>
      <c r="BF809" s="137"/>
      <c r="BG809" s="137"/>
      <c r="BH809" s="137"/>
      <c r="BI809" s="137"/>
      <c r="BJ809" s="137"/>
      <c r="BK809" s="137"/>
      <c r="BL809" s="137"/>
      <c r="BM809" s="137"/>
      <c r="BN809" s="137"/>
    </row>
    <row r="810" spans="18:66" s="2" customFormat="1" ht="12.75">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37"/>
      <c r="BE810" s="137"/>
      <c r="BF810" s="137"/>
      <c r="BG810" s="137"/>
      <c r="BH810" s="137"/>
      <c r="BI810" s="137"/>
      <c r="BJ810" s="137"/>
      <c r="BK810" s="137"/>
      <c r="BL810" s="137"/>
      <c r="BM810" s="137"/>
      <c r="BN810" s="137"/>
    </row>
    <row r="811" spans="18:66" s="2" customFormat="1" ht="12.75">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37"/>
      <c r="BE811" s="137"/>
      <c r="BF811" s="137"/>
      <c r="BG811" s="137"/>
      <c r="BH811" s="137"/>
      <c r="BI811" s="137"/>
      <c r="BJ811" s="137"/>
      <c r="BK811" s="137"/>
      <c r="BL811" s="137"/>
      <c r="BM811" s="137"/>
      <c r="BN811" s="137"/>
    </row>
    <row r="812" spans="18:66" s="2" customFormat="1" ht="12.75">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37"/>
      <c r="BE812" s="137"/>
      <c r="BF812" s="137"/>
      <c r="BG812" s="137"/>
      <c r="BH812" s="137"/>
      <c r="BI812" s="137"/>
      <c r="BJ812" s="137"/>
      <c r="BK812" s="137"/>
      <c r="BL812" s="137"/>
      <c r="BM812" s="137"/>
      <c r="BN812" s="137"/>
    </row>
    <row r="813" spans="18:66" s="2" customFormat="1" ht="12.75">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37"/>
      <c r="BE813" s="137"/>
      <c r="BF813" s="137"/>
      <c r="BG813" s="137"/>
      <c r="BH813" s="137"/>
      <c r="BI813" s="137"/>
      <c r="BJ813" s="137"/>
      <c r="BK813" s="137"/>
      <c r="BL813" s="137"/>
      <c r="BM813" s="137"/>
      <c r="BN813" s="137"/>
    </row>
    <row r="814" spans="18:66" s="2" customFormat="1" ht="12.75">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37"/>
      <c r="BE814" s="137"/>
      <c r="BF814" s="137"/>
      <c r="BG814" s="137"/>
      <c r="BH814" s="137"/>
      <c r="BI814" s="137"/>
      <c r="BJ814" s="137"/>
      <c r="BK814" s="137"/>
      <c r="BL814" s="137"/>
      <c r="BM814" s="137"/>
      <c r="BN814" s="137"/>
    </row>
    <row r="815" spans="18:66" s="2" customFormat="1" ht="12.75">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37"/>
      <c r="BF815" s="137"/>
      <c r="BG815" s="137"/>
      <c r="BH815" s="137"/>
      <c r="BI815" s="137"/>
      <c r="BJ815" s="137"/>
      <c r="BK815" s="137"/>
      <c r="BL815" s="137"/>
      <c r="BM815" s="137"/>
      <c r="BN815" s="137"/>
    </row>
    <row r="816" spans="18:66" s="2" customFormat="1" ht="12.75">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37"/>
      <c r="BE816" s="137"/>
      <c r="BF816" s="137"/>
      <c r="BG816" s="137"/>
      <c r="BH816" s="137"/>
      <c r="BI816" s="137"/>
      <c r="BJ816" s="137"/>
      <c r="BK816" s="137"/>
      <c r="BL816" s="137"/>
      <c r="BM816" s="137"/>
      <c r="BN816" s="137"/>
    </row>
    <row r="817" spans="18:66" s="2" customFormat="1" ht="12.75">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37"/>
      <c r="BF817" s="137"/>
      <c r="BG817" s="137"/>
      <c r="BH817" s="137"/>
      <c r="BI817" s="137"/>
      <c r="BJ817" s="137"/>
      <c r="BK817" s="137"/>
      <c r="BL817" s="137"/>
      <c r="BM817" s="137"/>
      <c r="BN817" s="137"/>
    </row>
    <row r="818" spans="18:66" s="2" customFormat="1" ht="12.75">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37"/>
      <c r="BE818" s="137"/>
      <c r="BF818" s="137"/>
      <c r="BG818" s="137"/>
      <c r="BH818" s="137"/>
      <c r="BI818" s="137"/>
      <c r="BJ818" s="137"/>
      <c r="BK818" s="137"/>
      <c r="BL818" s="137"/>
      <c r="BM818" s="137"/>
      <c r="BN818" s="137"/>
    </row>
    <row r="819" spans="18:66" s="2" customFormat="1" ht="12.75">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37"/>
      <c r="BE819" s="137"/>
      <c r="BF819" s="137"/>
      <c r="BG819" s="137"/>
      <c r="BH819" s="137"/>
      <c r="BI819" s="137"/>
      <c r="BJ819" s="137"/>
      <c r="BK819" s="137"/>
      <c r="BL819" s="137"/>
      <c r="BM819" s="137"/>
      <c r="BN819" s="137"/>
    </row>
    <row r="820" spans="18:66" s="2" customFormat="1" ht="12.75">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37"/>
      <c r="BE820" s="137"/>
      <c r="BF820" s="137"/>
      <c r="BG820" s="137"/>
      <c r="BH820" s="137"/>
      <c r="BI820" s="137"/>
      <c r="BJ820" s="137"/>
      <c r="BK820" s="137"/>
      <c r="BL820" s="137"/>
      <c r="BM820" s="137"/>
      <c r="BN820" s="137"/>
    </row>
    <row r="821" spans="18:66" s="2" customFormat="1" ht="12.75">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37"/>
      <c r="BE821" s="137"/>
      <c r="BF821" s="137"/>
      <c r="BG821" s="137"/>
      <c r="BH821" s="137"/>
      <c r="BI821" s="137"/>
      <c r="BJ821" s="137"/>
      <c r="BK821" s="137"/>
      <c r="BL821" s="137"/>
      <c r="BM821" s="137"/>
      <c r="BN821" s="137"/>
    </row>
    <row r="822" spans="18:66" s="2" customFormat="1" ht="12.75">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37"/>
      <c r="BF822" s="137"/>
      <c r="BG822" s="137"/>
      <c r="BH822" s="137"/>
      <c r="BI822" s="137"/>
      <c r="BJ822" s="137"/>
      <c r="BK822" s="137"/>
      <c r="BL822" s="137"/>
      <c r="BM822" s="137"/>
      <c r="BN822" s="137"/>
    </row>
    <row r="823" spans="18:66" s="2" customFormat="1" ht="12.75">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37"/>
      <c r="BE823" s="137"/>
      <c r="BF823" s="137"/>
      <c r="BG823" s="137"/>
      <c r="BH823" s="137"/>
      <c r="BI823" s="137"/>
      <c r="BJ823" s="137"/>
      <c r="BK823" s="137"/>
      <c r="BL823" s="137"/>
      <c r="BM823" s="137"/>
      <c r="BN823" s="137"/>
    </row>
    <row r="824" spans="18:66" s="2" customFormat="1" ht="12.75">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37"/>
      <c r="BE824" s="137"/>
      <c r="BF824" s="137"/>
      <c r="BG824" s="137"/>
      <c r="BH824" s="137"/>
      <c r="BI824" s="137"/>
      <c r="BJ824" s="137"/>
      <c r="BK824" s="137"/>
      <c r="BL824" s="137"/>
      <c r="BM824" s="137"/>
      <c r="BN824" s="137"/>
    </row>
    <row r="825" spans="18:66" s="2" customFormat="1" ht="12.75">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37"/>
      <c r="BE825" s="137"/>
      <c r="BF825" s="137"/>
      <c r="BG825" s="137"/>
      <c r="BH825" s="137"/>
      <c r="BI825" s="137"/>
      <c r="BJ825" s="137"/>
      <c r="BK825" s="137"/>
      <c r="BL825" s="137"/>
      <c r="BM825" s="137"/>
      <c r="BN825" s="137"/>
    </row>
    <row r="826" spans="18:66" s="2" customFormat="1" ht="12.75">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37"/>
      <c r="BE826" s="137"/>
      <c r="BF826" s="137"/>
      <c r="BG826" s="137"/>
      <c r="BH826" s="137"/>
      <c r="BI826" s="137"/>
      <c r="BJ826" s="137"/>
      <c r="BK826" s="137"/>
      <c r="BL826" s="137"/>
      <c r="BM826" s="137"/>
      <c r="BN826" s="137"/>
    </row>
    <row r="827" spans="18:66" s="2" customFormat="1" ht="12.75">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37"/>
      <c r="BE827" s="137"/>
      <c r="BF827" s="137"/>
      <c r="BG827" s="137"/>
      <c r="BH827" s="137"/>
      <c r="BI827" s="137"/>
      <c r="BJ827" s="137"/>
      <c r="BK827" s="137"/>
      <c r="BL827" s="137"/>
      <c r="BM827" s="137"/>
      <c r="BN827" s="137"/>
    </row>
    <row r="828" spans="18:66" s="2" customFormat="1" ht="12.75">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37"/>
      <c r="BG828" s="137"/>
      <c r="BH828" s="137"/>
      <c r="BI828" s="137"/>
      <c r="BJ828" s="137"/>
      <c r="BK828" s="137"/>
      <c r="BL828" s="137"/>
      <c r="BM828" s="137"/>
      <c r="BN828" s="137"/>
    </row>
    <row r="829" spans="18:66" s="2" customFormat="1" ht="12.75">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37"/>
      <c r="BG829" s="137"/>
      <c r="BH829" s="137"/>
      <c r="BI829" s="137"/>
      <c r="BJ829" s="137"/>
      <c r="BK829" s="137"/>
      <c r="BL829" s="137"/>
      <c r="BM829" s="137"/>
      <c r="BN829" s="137"/>
    </row>
    <row r="830" spans="18:66" s="2" customFormat="1" ht="12.75">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37"/>
      <c r="BE830" s="137"/>
      <c r="BF830" s="137"/>
      <c r="BG830" s="137"/>
      <c r="BH830" s="137"/>
      <c r="BI830" s="137"/>
      <c r="BJ830" s="137"/>
      <c r="BK830" s="137"/>
      <c r="BL830" s="137"/>
      <c r="BM830" s="137"/>
      <c r="BN830" s="137"/>
    </row>
    <row r="831" spans="18:66" s="2" customFormat="1" ht="12.75">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37"/>
      <c r="BE831" s="137"/>
      <c r="BF831" s="137"/>
      <c r="BG831" s="137"/>
      <c r="BH831" s="137"/>
      <c r="BI831" s="137"/>
      <c r="BJ831" s="137"/>
      <c r="BK831" s="137"/>
      <c r="BL831" s="137"/>
      <c r="BM831" s="137"/>
      <c r="BN831" s="137"/>
    </row>
    <row r="832" spans="18:66" s="2" customFormat="1" ht="12.75">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37"/>
      <c r="BE832" s="137"/>
      <c r="BF832" s="137"/>
      <c r="BG832" s="137"/>
      <c r="BH832" s="137"/>
      <c r="BI832" s="137"/>
      <c r="BJ832" s="137"/>
      <c r="BK832" s="137"/>
      <c r="BL832" s="137"/>
      <c r="BM832" s="137"/>
      <c r="BN832" s="137"/>
    </row>
    <row r="833" spans="18:66" s="2" customFormat="1" ht="12.75">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37"/>
      <c r="BE833" s="137"/>
      <c r="BF833" s="137"/>
      <c r="BG833" s="137"/>
      <c r="BH833" s="137"/>
      <c r="BI833" s="137"/>
      <c r="BJ833" s="137"/>
      <c r="BK833" s="137"/>
      <c r="BL833" s="137"/>
      <c r="BM833" s="137"/>
      <c r="BN833" s="137"/>
    </row>
    <row r="834" spans="18:66" s="2" customFormat="1" ht="12.75">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37"/>
      <c r="BE834" s="137"/>
      <c r="BF834" s="137"/>
      <c r="BG834" s="137"/>
      <c r="BH834" s="137"/>
      <c r="BI834" s="137"/>
      <c r="BJ834" s="137"/>
      <c r="BK834" s="137"/>
      <c r="BL834" s="137"/>
      <c r="BM834" s="137"/>
      <c r="BN834" s="137"/>
    </row>
    <row r="835" spans="18:66" s="2" customFormat="1" ht="12.75">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37"/>
      <c r="BE835" s="137"/>
      <c r="BF835" s="137"/>
      <c r="BG835" s="137"/>
      <c r="BH835" s="137"/>
      <c r="BI835" s="137"/>
      <c r="BJ835" s="137"/>
      <c r="BK835" s="137"/>
      <c r="BL835" s="137"/>
      <c r="BM835" s="137"/>
      <c r="BN835" s="137"/>
    </row>
    <row r="836" spans="18:66" s="2" customFormat="1" ht="12.75">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37"/>
      <c r="BE836" s="137"/>
      <c r="BF836" s="137"/>
      <c r="BG836" s="137"/>
      <c r="BH836" s="137"/>
      <c r="BI836" s="137"/>
      <c r="BJ836" s="137"/>
      <c r="BK836" s="137"/>
      <c r="BL836" s="137"/>
      <c r="BM836" s="137"/>
      <c r="BN836" s="137"/>
    </row>
    <row r="837" spans="18:66" s="2" customFormat="1" ht="12.75">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37"/>
      <c r="BJ837" s="137"/>
      <c r="BK837" s="137"/>
      <c r="BL837" s="137"/>
      <c r="BM837" s="137"/>
      <c r="BN837" s="137"/>
    </row>
    <row r="838" spans="18:66" s="2" customFormat="1" ht="12.75">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row>
    <row r="839" spans="18:66" s="2" customFormat="1" ht="12.75">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37"/>
      <c r="BF839" s="137"/>
      <c r="BG839" s="137"/>
      <c r="BH839" s="137"/>
      <c r="BI839" s="137"/>
      <c r="BJ839" s="137"/>
      <c r="BK839" s="137"/>
      <c r="BL839" s="137"/>
      <c r="BM839" s="137"/>
      <c r="BN839" s="137"/>
    </row>
    <row r="840" spans="18:66" s="2" customFormat="1" ht="12.75">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37"/>
      <c r="BG840" s="137"/>
      <c r="BH840" s="137"/>
      <c r="BI840" s="137"/>
      <c r="BJ840" s="137"/>
      <c r="BK840" s="137"/>
      <c r="BL840" s="137"/>
      <c r="BM840" s="137"/>
      <c r="BN840" s="137"/>
    </row>
    <row r="841" spans="18:66" s="2" customFormat="1" ht="12.75">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37"/>
      <c r="BE841" s="137"/>
      <c r="BF841" s="137"/>
      <c r="BG841" s="137"/>
      <c r="BH841" s="137"/>
      <c r="BI841" s="137"/>
      <c r="BJ841" s="137"/>
      <c r="BK841" s="137"/>
      <c r="BL841" s="137"/>
      <c r="BM841" s="137"/>
      <c r="BN841" s="137"/>
    </row>
    <row r="842" spans="18:66" s="2" customFormat="1" ht="12.75">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37"/>
      <c r="BE842" s="137"/>
      <c r="BF842" s="137"/>
      <c r="BG842" s="137"/>
      <c r="BH842" s="137"/>
      <c r="BI842" s="137"/>
      <c r="BJ842" s="137"/>
      <c r="BK842" s="137"/>
      <c r="BL842" s="137"/>
      <c r="BM842" s="137"/>
      <c r="BN842" s="137"/>
    </row>
    <row r="843" spans="18:66" s="2" customFormat="1" ht="12.75">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37"/>
      <c r="BG843" s="137"/>
      <c r="BH843" s="137"/>
      <c r="BI843" s="137"/>
      <c r="BJ843" s="137"/>
      <c r="BK843" s="137"/>
      <c r="BL843" s="137"/>
      <c r="BM843" s="137"/>
      <c r="BN843" s="137"/>
    </row>
    <row r="844" spans="18:66" s="2" customFormat="1" ht="12.75">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37"/>
      <c r="BF844" s="137"/>
      <c r="BG844" s="137"/>
      <c r="BH844" s="137"/>
      <c r="BI844" s="137"/>
      <c r="BJ844" s="137"/>
      <c r="BK844" s="137"/>
      <c r="BL844" s="137"/>
      <c r="BM844" s="137"/>
      <c r="BN844" s="137"/>
    </row>
    <row r="845" spans="18:66" s="2" customFormat="1" ht="12.75">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37"/>
      <c r="BE845" s="137"/>
      <c r="BF845" s="137"/>
      <c r="BG845" s="137"/>
      <c r="BH845" s="137"/>
      <c r="BI845" s="137"/>
      <c r="BJ845" s="137"/>
      <c r="BK845" s="137"/>
      <c r="BL845" s="137"/>
      <c r="BM845" s="137"/>
      <c r="BN845" s="137"/>
    </row>
    <row r="846" spans="18:66" s="2" customFormat="1" ht="12.75">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37"/>
      <c r="BE846" s="137"/>
      <c r="BF846" s="137"/>
      <c r="BG846" s="137"/>
      <c r="BH846" s="137"/>
      <c r="BI846" s="137"/>
      <c r="BJ846" s="137"/>
      <c r="BK846" s="137"/>
      <c r="BL846" s="137"/>
      <c r="BM846" s="137"/>
      <c r="BN846" s="137"/>
    </row>
    <row r="847" spans="18:66" s="2" customFormat="1" ht="12.75">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37"/>
      <c r="BE847" s="137"/>
      <c r="BF847" s="137"/>
      <c r="BG847" s="137"/>
      <c r="BH847" s="137"/>
      <c r="BI847" s="137"/>
      <c r="BJ847" s="137"/>
      <c r="BK847" s="137"/>
      <c r="BL847" s="137"/>
      <c r="BM847" s="137"/>
      <c r="BN847" s="137"/>
    </row>
    <row r="848" spans="18:66" s="2" customFormat="1" ht="12.75">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37"/>
      <c r="BE848" s="137"/>
      <c r="BF848" s="137"/>
      <c r="BG848" s="137"/>
      <c r="BH848" s="137"/>
      <c r="BI848" s="137"/>
      <c r="BJ848" s="137"/>
      <c r="BK848" s="137"/>
      <c r="BL848" s="137"/>
      <c r="BM848" s="137"/>
      <c r="BN848" s="137"/>
    </row>
    <row r="849" spans="18:66" s="2" customFormat="1" ht="12.75">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37"/>
      <c r="BE849" s="137"/>
      <c r="BF849" s="137"/>
      <c r="BG849" s="137"/>
      <c r="BH849" s="137"/>
      <c r="BI849" s="137"/>
      <c r="BJ849" s="137"/>
      <c r="BK849" s="137"/>
      <c r="BL849" s="137"/>
      <c r="BM849" s="137"/>
      <c r="BN849" s="137"/>
    </row>
    <row r="850" spans="18:66" s="2" customFormat="1" ht="12.75">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37"/>
      <c r="BE850" s="137"/>
      <c r="BF850" s="137"/>
      <c r="BG850" s="137"/>
      <c r="BH850" s="137"/>
      <c r="BI850" s="137"/>
      <c r="BJ850" s="137"/>
      <c r="BK850" s="137"/>
      <c r="BL850" s="137"/>
      <c r="BM850" s="137"/>
      <c r="BN850" s="137"/>
    </row>
    <row r="851" spans="18:66" s="2" customFormat="1" ht="12.75">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37"/>
      <c r="BE851" s="137"/>
      <c r="BF851" s="137"/>
      <c r="BG851" s="137"/>
      <c r="BH851" s="137"/>
      <c r="BI851" s="137"/>
      <c r="BJ851" s="137"/>
      <c r="BK851" s="137"/>
      <c r="BL851" s="137"/>
      <c r="BM851" s="137"/>
      <c r="BN851" s="137"/>
    </row>
    <row r="852" spans="18:66" s="2" customFormat="1" ht="12.75">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37"/>
      <c r="BF852" s="137"/>
      <c r="BG852" s="137"/>
      <c r="BH852" s="137"/>
      <c r="BI852" s="137"/>
      <c r="BJ852" s="137"/>
      <c r="BK852" s="137"/>
      <c r="BL852" s="137"/>
      <c r="BM852" s="137"/>
      <c r="BN852" s="137"/>
    </row>
    <row r="853" spans="18:66" s="2" customFormat="1" ht="12.75">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37"/>
      <c r="BJ853" s="137"/>
      <c r="BK853" s="137"/>
      <c r="BL853" s="137"/>
      <c r="BM853" s="137"/>
      <c r="BN853" s="137"/>
    </row>
    <row r="854" spans="18:66" s="2" customFormat="1" ht="12.75">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37"/>
      <c r="BE854" s="137"/>
      <c r="BF854" s="137"/>
      <c r="BG854" s="137"/>
      <c r="BH854" s="137"/>
      <c r="BI854" s="137"/>
      <c r="BJ854" s="137"/>
      <c r="BK854" s="137"/>
      <c r="BL854" s="137"/>
      <c r="BM854" s="137"/>
      <c r="BN854" s="137"/>
    </row>
    <row r="855" spans="18:66" s="2" customFormat="1" ht="12.75">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37"/>
      <c r="BE855" s="137"/>
      <c r="BF855" s="137"/>
      <c r="BG855" s="137"/>
      <c r="BH855" s="137"/>
      <c r="BI855" s="137"/>
      <c r="BJ855" s="137"/>
      <c r="BK855" s="137"/>
      <c r="BL855" s="137"/>
      <c r="BM855" s="137"/>
      <c r="BN855" s="137"/>
    </row>
    <row r="856" spans="18:66" s="2" customFormat="1" ht="12.75">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37"/>
      <c r="BE856" s="137"/>
      <c r="BF856" s="137"/>
      <c r="BG856" s="137"/>
      <c r="BH856" s="137"/>
      <c r="BI856" s="137"/>
      <c r="BJ856" s="137"/>
      <c r="BK856" s="137"/>
      <c r="BL856" s="137"/>
      <c r="BM856" s="137"/>
      <c r="BN856" s="137"/>
    </row>
    <row r="857" spans="18:66" s="2" customFormat="1" ht="12.75">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37"/>
      <c r="BE857" s="137"/>
      <c r="BF857" s="137"/>
      <c r="BG857" s="137"/>
      <c r="BH857" s="137"/>
      <c r="BI857" s="137"/>
      <c r="BJ857" s="137"/>
      <c r="BK857" s="137"/>
      <c r="BL857" s="137"/>
      <c r="BM857" s="137"/>
      <c r="BN857" s="137"/>
    </row>
    <row r="858" spans="18:66" s="2" customFormat="1" ht="12.75">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37"/>
      <c r="BF858" s="137"/>
      <c r="BG858" s="137"/>
      <c r="BH858" s="137"/>
      <c r="BI858" s="137"/>
      <c r="BJ858" s="137"/>
      <c r="BK858" s="137"/>
      <c r="BL858" s="137"/>
      <c r="BM858" s="137"/>
      <c r="BN858" s="137"/>
    </row>
    <row r="859" spans="18:66" s="2" customFormat="1" ht="12.75">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37"/>
      <c r="BE859" s="137"/>
      <c r="BF859" s="137"/>
      <c r="BG859" s="137"/>
      <c r="BH859" s="137"/>
      <c r="BI859" s="137"/>
      <c r="BJ859" s="137"/>
      <c r="BK859" s="137"/>
      <c r="BL859" s="137"/>
      <c r="BM859" s="137"/>
      <c r="BN859" s="137"/>
    </row>
    <row r="860" spans="18:66" s="2" customFormat="1" ht="12.75">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37"/>
      <c r="BE860" s="137"/>
      <c r="BF860" s="137"/>
      <c r="BG860" s="137"/>
      <c r="BH860" s="137"/>
      <c r="BI860" s="137"/>
      <c r="BJ860" s="137"/>
      <c r="BK860" s="137"/>
      <c r="BL860" s="137"/>
      <c r="BM860" s="137"/>
      <c r="BN860" s="137"/>
    </row>
    <row r="861" spans="18:66" s="2" customFormat="1" ht="12.75">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37"/>
      <c r="BE861" s="137"/>
      <c r="BF861" s="137"/>
      <c r="BG861" s="137"/>
      <c r="BH861" s="137"/>
      <c r="BI861" s="137"/>
      <c r="BJ861" s="137"/>
      <c r="BK861" s="137"/>
      <c r="BL861" s="137"/>
      <c r="BM861" s="137"/>
      <c r="BN861" s="137"/>
    </row>
    <row r="862" spans="18:66" s="2" customFormat="1" ht="12.75">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37"/>
      <c r="BE862" s="137"/>
      <c r="BF862" s="137"/>
      <c r="BG862" s="137"/>
      <c r="BH862" s="137"/>
      <c r="BI862" s="137"/>
      <c r="BJ862" s="137"/>
      <c r="BK862" s="137"/>
      <c r="BL862" s="137"/>
      <c r="BM862" s="137"/>
      <c r="BN862" s="137"/>
    </row>
    <row r="863" spans="18:66" s="2" customFormat="1" ht="12.75">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37"/>
      <c r="BE863" s="137"/>
      <c r="BF863" s="137"/>
      <c r="BG863" s="137"/>
      <c r="BH863" s="137"/>
      <c r="BI863" s="137"/>
      <c r="BJ863" s="137"/>
      <c r="BK863" s="137"/>
      <c r="BL863" s="137"/>
      <c r="BM863" s="137"/>
      <c r="BN863" s="137"/>
    </row>
    <row r="864" spans="18:66" s="2" customFormat="1" ht="12.75">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37"/>
      <c r="BE864" s="137"/>
      <c r="BF864" s="137"/>
      <c r="BG864" s="137"/>
      <c r="BH864" s="137"/>
      <c r="BI864" s="137"/>
      <c r="BJ864" s="137"/>
      <c r="BK864" s="137"/>
      <c r="BL864" s="137"/>
      <c r="BM864" s="137"/>
      <c r="BN864" s="137"/>
    </row>
    <row r="865" spans="18:66" s="2" customFormat="1" ht="12.75">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37"/>
      <c r="BE865" s="137"/>
      <c r="BF865" s="137"/>
      <c r="BG865" s="137"/>
      <c r="BH865" s="137"/>
      <c r="BI865" s="137"/>
      <c r="BJ865" s="137"/>
      <c r="BK865" s="137"/>
      <c r="BL865" s="137"/>
      <c r="BM865" s="137"/>
      <c r="BN865" s="137"/>
    </row>
    <row r="866" spans="18:66" s="2" customFormat="1" ht="12.75">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37"/>
      <c r="BE866" s="137"/>
      <c r="BF866" s="137"/>
      <c r="BG866" s="137"/>
      <c r="BH866" s="137"/>
      <c r="BI866" s="137"/>
      <c r="BJ866" s="137"/>
      <c r="BK866" s="137"/>
      <c r="BL866" s="137"/>
      <c r="BM866" s="137"/>
      <c r="BN866" s="137"/>
    </row>
    <row r="867" spans="18:66" s="2" customFormat="1" ht="12.75">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37"/>
      <c r="BE867" s="137"/>
      <c r="BF867" s="137"/>
      <c r="BG867" s="137"/>
      <c r="BH867" s="137"/>
      <c r="BI867" s="137"/>
      <c r="BJ867" s="137"/>
      <c r="BK867" s="137"/>
      <c r="BL867" s="137"/>
      <c r="BM867" s="137"/>
      <c r="BN867" s="137"/>
    </row>
    <row r="868" spans="18:66" s="2" customFormat="1" ht="12.75">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37"/>
      <c r="BE868" s="137"/>
      <c r="BF868" s="137"/>
      <c r="BG868" s="137"/>
      <c r="BH868" s="137"/>
      <c r="BI868" s="137"/>
      <c r="BJ868" s="137"/>
      <c r="BK868" s="137"/>
      <c r="BL868" s="137"/>
      <c r="BM868" s="137"/>
      <c r="BN868" s="137"/>
    </row>
    <row r="869" spans="18:66" s="2" customFormat="1" ht="12.75">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37"/>
      <c r="BE869" s="137"/>
      <c r="BF869" s="137"/>
      <c r="BG869" s="137"/>
      <c r="BH869" s="137"/>
      <c r="BI869" s="137"/>
      <c r="BJ869" s="137"/>
      <c r="BK869" s="137"/>
      <c r="BL869" s="137"/>
      <c r="BM869" s="137"/>
      <c r="BN869" s="137"/>
    </row>
    <row r="870" spans="18:66" s="2" customFormat="1" ht="12.75">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37"/>
      <c r="BE870" s="137"/>
      <c r="BF870" s="137"/>
      <c r="BG870" s="137"/>
      <c r="BH870" s="137"/>
      <c r="BI870" s="137"/>
      <c r="BJ870" s="137"/>
      <c r="BK870" s="137"/>
      <c r="BL870" s="137"/>
      <c r="BM870" s="137"/>
      <c r="BN870" s="137"/>
    </row>
    <row r="871" spans="18:66" s="2" customFormat="1" ht="12.75">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37"/>
      <c r="BE871" s="137"/>
      <c r="BF871" s="137"/>
      <c r="BG871" s="137"/>
      <c r="BH871" s="137"/>
      <c r="BI871" s="137"/>
      <c r="BJ871" s="137"/>
      <c r="BK871" s="137"/>
      <c r="BL871" s="137"/>
      <c r="BM871" s="137"/>
      <c r="BN871" s="137"/>
    </row>
    <row r="872" spans="18:66" s="2" customFormat="1" ht="12.75">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37"/>
      <c r="BE872" s="137"/>
      <c r="BF872" s="137"/>
      <c r="BG872" s="137"/>
      <c r="BH872" s="137"/>
      <c r="BI872" s="137"/>
      <c r="BJ872" s="137"/>
      <c r="BK872" s="137"/>
      <c r="BL872" s="137"/>
      <c r="BM872" s="137"/>
      <c r="BN872" s="137"/>
    </row>
    <row r="873" spans="18:66" s="2" customFormat="1" ht="12.75">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37"/>
      <c r="BE873" s="137"/>
      <c r="BF873" s="137"/>
      <c r="BG873" s="137"/>
      <c r="BH873" s="137"/>
      <c r="BI873" s="137"/>
      <c r="BJ873" s="137"/>
      <c r="BK873" s="137"/>
      <c r="BL873" s="137"/>
      <c r="BM873" s="137"/>
      <c r="BN873" s="137"/>
    </row>
    <row r="874" spans="18:66" s="2" customFormat="1" ht="12.75">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37"/>
      <c r="BE874" s="137"/>
      <c r="BF874" s="137"/>
      <c r="BG874" s="137"/>
      <c r="BH874" s="137"/>
      <c r="BI874" s="137"/>
      <c r="BJ874" s="137"/>
      <c r="BK874" s="137"/>
      <c r="BL874" s="137"/>
      <c r="BM874" s="137"/>
      <c r="BN874" s="137"/>
    </row>
    <row r="875" spans="18:66" s="2" customFormat="1" ht="12.75">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37"/>
      <c r="BE875" s="137"/>
      <c r="BF875" s="137"/>
      <c r="BG875" s="137"/>
      <c r="BH875" s="137"/>
      <c r="BI875" s="137"/>
      <c r="BJ875" s="137"/>
      <c r="BK875" s="137"/>
      <c r="BL875" s="137"/>
      <c r="BM875" s="137"/>
      <c r="BN875" s="137"/>
    </row>
    <row r="876" spans="18:66" s="2" customFormat="1" ht="12.75">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37"/>
      <c r="BE876" s="137"/>
      <c r="BF876" s="137"/>
      <c r="BG876" s="137"/>
      <c r="BH876" s="137"/>
      <c r="BI876" s="137"/>
      <c r="BJ876" s="137"/>
      <c r="BK876" s="137"/>
      <c r="BL876" s="137"/>
      <c r="BM876" s="137"/>
      <c r="BN876" s="137"/>
    </row>
    <row r="877" spans="18:66" s="2" customFormat="1" ht="12.75">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37"/>
      <c r="BE877" s="137"/>
      <c r="BF877" s="137"/>
      <c r="BG877" s="137"/>
      <c r="BH877" s="137"/>
      <c r="BI877" s="137"/>
      <c r="BJ877" s="137"/>
      <c r="BK877" s="137"/>
      <c r="BL877" s="137"/>
      <c r="BM877" s="137"/>
      <c r="BN877" s="137"/>
    </row>
    <row r="878" spans="18:66" s="2" customFormat="1" ht="12.75">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37"/>
      <c r="BE878" s="137"/>
      <c r="BF878" s="137"/>
      <c r="BG878" s="137"/>
      <c r="BH878" s="137"/>
      <c r="BI878" s="137"/>
      <c r="BJ878" s="137"/>
      <c r="BK878" s="137"/>
      <c r="BL878" s="137"/>
      <c r="BM878" s="137"/>
      <c r="BN878" s="137"/>
    </row>
    <row r="879" spans="18:66" s="2" customFormat="1" ht="12.75">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37"/>
      <c r="BE879" s="137"/>
      <c r="BF879" s="137"/>
      <c r="BG879" s="137"/>
      <c r="BH879" s="137"/>
      <c r="BI879" s="137"/>
      <c r="BJ879" s="137"/>
      <c r="BK879" s="137"/>
      <c r="BL879" s="137"/>
      <c r="BM879" s="137"/>
      <c r="BN879" s="137"/>
    </row>
    <row r="880" spans="18:66" s="2" customFormat="1" ht="12.75">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37"/>
      <c r="BE880" s="137"/>
      <c r="BF880" s="137"/>
      <c r="BG880" s="137"/>
      <c r="BH880" s="137"/>
      <c r="BI880" s="137"/>
      <c r="BJ880" s="137"/>
      <c r="BK880" s="137"/>
      <c r="BL880" s="137"/>
      <c r="BM880" s="137"/>
      <c r="BN880" s="137"/>
    </row>
    <row r="881" spans="18:66" s="2" customFormat="1" ht="12.75">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37"/>
      <c r="BE881" s="137"/>
      <c r="BF881" s="137"/>
      <c r="BG881" s="137"/>
      <c r="BH881" s="137"/>
      <c r="BI881" s="137"/>
      <c r="BJ881" s="137"/>
      <c r="BK881" s="137"/>
      <c r="BL881" s="137"/>
      <c r="BM881" s="137"/>
      <c r="BN881" s="137"/>
    </row>
    <row r="882" spans="18:66" s="2" customFormat="1" ht="12.75">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37"/>
      <c r="BE882" s="137"/>
      <c r="BF882" s="137"/>
      <c r="BG882" s="137"/>
      <c r="BH882" s="137"/>
      <c r="BI882" s="137"/>
      <c r="BJ882" s="137"/>
      <c r="BK882" s="137"/>
      <c r="BL882" s="137"/>
      <c r="BM882" s="137"/>
      <c r="BN882" s="137"/>
    </row>
    <row r="883" spans="18:66" s="2" customFormat="1" ht="12.75">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37"/>
      <c r="BE883" s="137"/>
      <c r="BF883" s="137"/>
      <c r="BG883" s="137"/>
      <c r="BH883" s="137"/>
      <c r="BI883" s="137"/>
      <c r="BJ883" s="137"/>
      <c r="BK883" s="137"/>
      <c r="BL883" s="137"/>
      <c r="BM883" s="137"/>
      <c r="BN883" s="137"/>
    </row>
    <row r="884" spans="18:66" s="2" customFormat="1" ht="12.75">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37"/>
      <c r="BE884" s="137"/>
      <c r="BF884" s="137"/>
      <c r="BG884" s="137"/>
      <c r="BH884" s="137"/>
      <c r="BI884" s="137"/>
      <c r="BJ884" s="137"/>
      <c r="BK884" s="137"/>
      <c r="BL884" s="137"/>
      <c r="BM884" s="137"/>
      <c r="BN884" s="137"/>
    </row>
    <row r="885" spans="18:66" s="2" customFormat="1" ht="12.75">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137"/>
      <c r="BL885" s="137"/>
      <c r="BM885" s="137"/>
      <c r="BN885" s="137"/>
    </row>
    <row r="886" spans="18:66" s="2" customFormat="1" ht="12.75">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137"/>
      <c r="BL886" s="137"/>
      <c r="BM886" s="137"/>
      <c r="BN886" s="137"/>
    </row>
    <row r="887" spans="18:66" s="2" customFormat="1" ht="12.75">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137"/>
      <c r="BL887" s="137"/>
      <c r="BM887" s="137"/>
      <c r="BN887" s="137"/>
    </row>
    <row r="888" spans="18:66" s="2" customFormat="1" ht="12.75">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137"/>
      <c r="BL888" s="137"/>
      <c r="BM888" s="137"/>
      <c r="BN888" s="137"/>
    </row>
    <row r="889" spans="18:66" s="2" customFormat="1" ht="12.75">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137"/>
      <c r="BL889" s="137"/>
      <c r="BM889" s="137"/>
      <c r="BN889" s="137"/>
    </row>
    <row r="890" spans="18:66" s="2" customFormat="1" ht="12.75">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137"/>
      <c r="BL890" s="137"/>
      <c r="BM890" s="137"/>
      <c r="BN890" s="137"/>
    </row>
    <row r="891" spans="18:66" s="2" customFormat="1" ht="12.75">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137"/>
      <c r="BL891" s="137"/>
      <c r="BM891" s="137"/>
      <c r="BN891" s="137"/>
    </row>
    <row r="892" spans="18:66" s="2" customFormat="1" ht="12.75">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137"/>
      <c r="BL892" s="137"/>
      <c r="BM892" s="137"/>
      <c r="BN892" s="137"/>
    </row>
    <row r="893" spans="18:66" s="2" customFormat="1" ht="12.75">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137"/>
      <c r="BL893" s="137"/>
      <c r="BM893" s="137"/>
      <c r="BN893" s="137"/>
    </row>
    <row r="894" spans="18:66" s="2" customFormat="1" ht="12.75">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137"/>
      <c r="BL894" s="137"/>
      <c r="BM894" s="137"/>
      <c r="BN894" s="137"/>
    </row>
    <row r="895" spans="18:66" s="2" customFormat="1" ht="12.75">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137"/>
      <c r="BL895" s="137"/>
      <c r="BM895" s="137"/>
      <c r="BN895" s="137"/>
    </row>
    <row r="896" spans="18:66" s="2" customFormat="1" ht="12.75">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137"/>
      <c r="BL896" s="137"/>
      <c r="BM896" s="137"/>
      <c r="BN896" s="137"/>
    </row>
    <row r="897" spans="18:66" s="2" customFormat="1" ht="12.75">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137"/>
      <c r="BL897" s="137"/>
      <c r="BM897" s="137"/>
      <c r="BN897" s="137"/>
    </row>
    <row r="898" spans="18:66" s="2" customFormat="1" ht="12.75">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137"/>
      <c r="BL898" s="137"/>
      <c r="BM898" s="137"/>
      <c r="BN898" s="137"/>
    </row>
    <row r="899" spans="18:66" s="2" customFormat="1" ht="12.75">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137"/>
      <c r="BL899" s="137"/>
      <c r="BM899" s="137"/>
      <c r="BN899" s="137"/>
    </row>
    <row r="900" spans="18:66" s="2" customFormat="1" ht="12.75">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137"/>
      <c r="BL900" s="137"/>
      <c r="BM900" s="137"/>
      <c r="BN900" s="137"/>
    </row>
    <row r="901" spans="18:66" s="2" customFormat="1" ht="12.75">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137"/>
      <c r="BL901" s="137"/>
      <c r="BM901" s="137"/>
      <c r="BN901" s="137"/>
    </row>
    <row r="902" spans="18:66" s="2" customFormat="1" ht="12.75">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137"/>
      <c r="BL902" s="137"/>
      <c r="BM902" s="137"/>
      <c r="BN902" s="137"/>
    </row>
    <row r="903" spans="18:66" s="2" customFormat="1" ht="12.75">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137"/>
      <c r="BL903" s="137"/>
      <c r="BM903" s="137"/>
      <c r="BN903" s="137"/>
    </row>
    <row r="904" spans="18:66" s="2" customFormat="1" ht="12.75">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137"/>
      <c r="BL904" s="137"/>
      <c r="BM904" s="137"/>
      <c r="BN904" s="137"/>
    </row>
    <row r="905" spans="18:66" s="2" customFormat="1" ht="12.75">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137"/>
      <c r="BL905" s="137"/>
      <c r="BM905" s="137"/>
      <c r="BN905" s="137"/>
    </row>
    <row r="906" spans="18:66" s="2" customFormat="1" ht="12.75">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137"/>
      <c r="BL906" s="137"/>
      <c r="BM906" s="137"/>
      <c r="BN906" s="137"/>
    </row>
    <row r="907" spans="18:66" s="2" customFormat="1" ht="12.75">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137"/>
      <c r="BL907" s="137"/>
      <c r="BM907" s="137"/>
      <c r="BN907" s="137"/>
    </row>
    <row r="908" spans="18:66" s="2" customFormat="1" ht="12.75">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137"/>
      <c r="BL908" s="137"/>
      <c r="BM908" s="137"/>
      <c r="BN908" s="137"/>
    </row>
    <row r="909" spans="18:66" s="2" customFormat="1" ht="12.75">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137"/>
      <c r="BL909" s="137"/>
      <c r="BM909" s="137"/>
      <c r="BN909" s="137"/>
    </row>
    <row r="910" spans="18:66" s="2" customFormat="1" ht="12.75">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137"/>
      <c r="BL910" s="137"/>
      <c r="BM910" s="137"/>
      <c r="BN910" s="137"/>
    </row>
    <row r="911" spans="18:66" s="2" customFormat="1" ht="12.75">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137"/>
      <c r="BL911" s="137"/>
      <c r="BM911" s="137"/>
      <c r="BN911" s="137"/>
    </row>
    <row r="912" spans="18:66" s="2" customFormat="1" ht="12.75">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137"/>
      <c r="BL912" s="137"/>
      <c r="BM912" s="137"/>
      <c r="BN912" s="137"/>
    </row>
    <row r="913" spans="18:66" s="2" customFormat="1" ht="12.75">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137"/>
      <c r="BL913" s="137"/>
      <c r="BM913" s="137"/>
      <c r="BN913" s="137"/>
    </row>
    <row r="914" spans="18:66" s="2" customFormat="1" ht="12.75">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137"/>
      <c r="BL914" s="137"/>
      <c r="BM914" s="137"/>
      <c r="BN914" s="137"/>
    </row>
    <row r="915" spans="18:66" s="2" customFormat="1" ht="12.75">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137"/>
      <c r="BL915" s="137"/>
      <c r="BM915" s="137"/>
      <c r="BN915" s="137"/>
    </row>
    <row r="916" spans="18:66" s="2" customFormat="1" ht="12.75">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137"/>
      <c r="BL916" s="137"/>
      <c r="BM916" s="137"/>
      <c r="BN916" s="137"/>
    </row>
    <row r="917" spans="18:66" s="2" customFormat="1" ht="12.75">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137"/>
      <c r="BL917" s="137"/>
      <c r="BM917" s="137"/>
      <c r="BN917" s="137"/>
    </row>
    <row r="918" spans="18:66" s="2" customFormat="1" ht="12.75">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137"/>
      <c r="BL918" s="137"/>
      <c r="BM918" s="137"/>
      <c r="BN918" s="137"/>
    </row>
    <row r="919" spans="18:66" s="2" customFormat="1" ht="12.75">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137"/>
      <c r="BL919" s="137"/>
      <c r="BM919" s="137"/>
      <c r="BN919" s="137"/>
    </row>
    <row r="920" spans="18:66" s="2" customFormat="1" ht="12.75">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137"/>
      <c r="BL920" s="137"/>
      <c r="BM920" s="137"/>
      <c r="BN920" s="137"/>
    </row>
    <row r="921" spans="18:66" s="2" customFormat="1" ht="12.75">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137"/>
      <c r="BL921" s="137"/>
      <c r="BM921" s="137"/>
      <c r="BN921" s="137"/>
    </row>
    <row r="922" spans="18:66" s="2" customFormat="1" ht="12.75">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137"/>
      <c r="BL922" s="137"/>
      <c r="BM922" s="137"/>
      <c r="BN922" s="137"/>
    </row>
    <row r="923" spans="18:66" s="2" customFormat="1" ht="12.75">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137"/>
      <c r="BL923" s="137"/>
      <c r="BM923" s="137"/>
      <c r="BN923" s="137"/>
    </row>
    <row r="924" spans="18:66" s="2" customFormat="1" ht="12.75">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137"/>
      <c r="BL924" s="137"/>
      <c r="BM924" s="137"/>
      <c r="BN924" s="137"/>
    </row>
    <row r="925" spans="18:66" s="2" customFormat="1" ht="12.75">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137"/>
      <c r="BL925" s="137"/>
      <c r="BM925" s="137"/>
      <c r="BN925" s="137"/>
    </row>
    <row r="926" spans="18:66" s="2" customFormat="1" ht="12.75">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137"/>
      <c r="BL926" s="137"/>
      <c r="BM926" s="137"/>
      <c r="BN926" s="137"/>
    </row>
    <row r="927" spans="18:66" s="2" customFormat="1" ht="12.75">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137"/>
      <c r="BL927" s="137"/>
      <c r="BM927" s="137"/>
      <c r="BN927" s="137"/>
    </row>
    <row r="928" spans="18:66" s="2" customFormat="1" ht="12.75">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137"/>
      <c r="BL928" s="137"/>
      <c r="BM928" s="137"/>
      <c r="BN928" s="137"/>
    </row>
    <row r="929" spans="18:66" s="2" customFormat="1" ht="12.75">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137"/>
      <c r="BL929" s="137"/>
      <c r="BM929" s="137"/>
      <c r="BN929" s="137"/>
    </row>
    <row r="930" spans="18:66" s="2" customFormat="1" ht="12.75">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137"/>
      <c r="BL930" s="137"/>
      <c r="BM930" s="137"/>
      <c r="BN930" s="137"/>
    </row>
    <row r="931" spans="18:66" s="2" customFormat="1" ht="12.75">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137"/>
      <c r="BL931" s="137"/>
      <c r="BM931" s="137"/>
      <c r="BN931" s="137"/>
    </row>
    <row r="932" spans="18:66" s="2" customFormat="1" ht="12.75">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137"/>
      <c r="BL932" s="137"/>
      <c r="BM932" s="137"/>
      <c r="BN932" s="137"/>
    </row>
    <row r="933" spans="18:66" s="2" customFormat="1" ht="12.75">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137"/>
      <c r="BL933" s="137"/>
      <c r="BM933" s="137"/>
      <c r="BN933" s="137"/>
    </row>
    <row r="934" spans="18:66" s="2" customFormat="1" ht="12.75">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137"/>
      <c r="BL934" s="137"/>
      <c r="BM934" s="137"/>
      <c r="BN934" s="137"/>
    </row>
    <row r="935" spans="18:66" s="2" customFormat="1" ht="12.75">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137"/>
      <c r="BL935" s="137"/>
      <c r="BM935" s="137"/>
      <c r="BN935" s="137"/>
    </row>
    <row r="936" spans="18:66" s="2" customFormat="1" ht="12.75">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137"/>
      <c r="BL936" s="137"/>
      <c r="BM936" s="137"/>
      <c r="BN936" s="137"/>
    </row>
    <row r="937" spans="18:66" s="2" customFormat="1" ht="12.75">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37"/>
      <c r="BC937" s="137"/>
      <c r="BD937" s="137"/>
      <c r="BE937" s="137"/>
      <c r="BF937" s="137"/>
      <c r="BG937" s="137"/>
      <c r="BH937" s="137"/>
      <c r="BI937" s="137"/>
      <c r="BJ937" s="137"/>
      <c r="BK937" s="137"/>
      <c r="BL937" s="137"/>
      <c r="BM937" s="137"/>
      <c r="BN937" s="137"/>
    </row>
    <row r="938" spans="18:66" s="2" customFormat="1" ht="12.75">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37"/>
      <c r="BC938" s="137"/>
      <c r="BD938" s="137"/>
      <c r="BE938" s="137"/>
      <c r="BF938" s="137"/>
      <c r="BG938" s="137"/>
      <c r="BH938" s="137"/>
      <c r="BI938" s="137"/>
      <c r="BJ938" s="137"/>
      <c r="BK938" s="137"/>
      <c r="BL938" s="137"/>
      <c r="BM938" s="137"/>
      <c r="BN938" s="137"/>
    </row>
    <row r="939" spans="18:66" s="2" customFormat="1" ht="12.75">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37"/>
      <c r="BC939" s="137"/>
      <c r="BD939" s="137"/>
      <c r="BE939" s="137"/>
      <c r="BF939" s="137"/>
      <c r="BG939" s="137"/>
      <c r="BH939" s="137"/>
      <c r="BI939" s="137"/>
      <c r="BJ939" s="137"/>
      <c r="BK939" s="137"/>
      <c r="BL939" s="137"/>
      <c r="BM939" s="137"/>
      <c r="BN939" s="137"/>
    </row>
    <row r="940" spans="18:66" s="2" customFormat="1" ht="12.75">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37"/>
      <c r="BD940" s="137"/>
      <c r="BE940" s="137"/>
      <c r="BF940" s="137"/>
      <c r="BG940" s="137"/>
      <c r="BH940" s="137"/>
      <c r="BI940" s="137"/>
      <c r="BJ940" s="137"/>
      <c r="BK940" s="137"/>
      <c r="BL940" s="137"/>
      <c r="BM940" s="137"/>
      <c r="BN940" s="137"/>
    </row>
    <row r="941" spans="18:66" s="2" customFormat="1" ht="12.75">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37"/>
      <c r="BC941" s="137"/>
      <c r="BD941" s="137"/>
      <c r="BE941" s="137"/>
      <c r="BF941" s="137"/>
      <c r="BG941" s="137"/>
      <c r="BH941" s="137"/>
      <c r="BI941" s="137"/>
      <c r="BJ941" s="137"/>
      <c r="BK941" s="137"/>
      <c r="BL941" s="137"/>
      <c r="BM941" s="137"/>
      <c r="BN941" s="137"/>
    </row>
    <row r="942" spans="18:66" s="2" customFormat="1" ht="12.75">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37"/>
      <c r="BC942" s="137"/>
      <c r="BD942" s="137"/>
      <c r="BE942" s="137"/>
      <c r="BF942" s="137"/>
      <c r="BG942" s="137"/>
      <c r="BH942" s="137"/>
      <c r="BI942" s="137"/>
      <c r="BJ942" s="137"/>
      <c r="BK942" s="137"/>
      <c r="BL942" s="137"/>
      <c r="BM942" s="137"/>
      <c r="BN942" s="137"/>
    </row>
    <row r="943" spans="18:66" s="2" customFormat="1" ht="12.75">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37"/>
      <c r="BC943" s="137"/>
      <c r="BD943" s="137"/>
      <c r="BE943" s="137"/>
      <c r="BF943" s="137"/>
      <c r="BG943" s="137"/>
      <c r="BH943" s="137"/>
      <c r="BI943" s="137"/>
      <c r="BJ943" s="137"/>
      <c r="BK943" s="137"/>
      <c r="BL943" s="137"/>
      <c r="BM943" s="137"/>
      <c r="BN943" s="137"/>
    </row>
    <row r="944" spans="18:66" s="2" customFormat="1" ht="12.75">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37"/>
      <c r="BC944" s="137"/>
      <c r="BD944" s="137"/>
      <c r="BE944" s="137"/>
      <c r="BF944" s="137"/>
      <c r="BG944" s="137"/>
      <c r="BH944" s="137"/>
      <c r="BI944" s="137"/>
      <c r="BJ944" s="137"/>
      <c r="BK944" s="137"/>
      <c r="BL944" s="137"/>
      <c r="BM944" s="137"/>
      <c r="BN944" s="137"/>
    </row>
    <row r="945" spans="18:66" s="2" customFormat="1" ht="12.75">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37"/>
      <c r="BE945" s="137"/>
      <c r="BF945" s="137"/>
      <c r="BG945" s="137"/>
      <c r="BH945" s="137"/>
      <c r="BI945" s="137"/>
      <c r="BJ945" s="137"/>
      <c r="BK945" s="137"/>
      <c r="BL945" s="137"/>
      <c r="BM945" s="137"/>
      <c r="BN945" s="137"/>
    </row>
    <row r="946" spans="18:66" s="2" customFormat="1" ht="12.75">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37"/>
      <c r="BC946" s="137"/>
      <c r="BD946" s="137"/>
      <c r="BE946" s="137"/>
      <c r="BF946" s="137"/>
      <c r="BG946" s="137"/>
      <c r="BH946" s="137"/>
      <c r="BI946" s="137"/>
      <c r="BJ946" s="137"/>
      <c r="BK946" s="137"/>
      <c r="BL946" s="137"/>
      <c r="BM946" s="137"/>
      <c r="BN946" s="137"/>
    </row>
    <row r="947" spans="18:66" s="2" customFormat="1" ht="12.75">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37"/>
      <c r="BC947" s="137"/>
      <c r="BD947" s="137"/>
      <c r="BE947" s="137"/>
      <c r="BF947" s="137"/>
      <c r="BG947" s="137"/>
      <c r="BH947" s="137"/>
      <c r="BI947" s="137"/>
      <c r="BJ947" s="137"/>
      <c r="BK947" s="137"/>
      <c r="BL947" s="137"/>
      <c r="BM947" s="137"/>
      <c r="BN947" s="137"/>
    </row>
    <row r="948" spans="18:66" s="2" customFormat="1" ht="12.75">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37"/>
      <c r="BC948" s="137"/>
      <c r="BD948" s="137"/>
      <c r="BE948" s="137"/>
      <c r="BF948" s="137"/>
      <c r="BG948" s="137"/>
      <c r="BH948" s="137"/>
      <c r="BI948" s="137"/>
      <c r="BJ948" s="137"/>
      <c r="BK948" s="137"/>
      <c r="BL948" s="137"/>
      <c r="BM948" s="137"/>
      <c r="BN948" s="137"/>
    </row>
    <row r="949" spans="18:66" s="2" customFormat="1" ht="12.75">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37"/>
      <c r="BC949" s="137"/>
      <c r="BD949" s="137"/>
      <c r="BE949" s="137"/>
      <c r="BF949" s="137"/>
      <c r="BG949" s="137"/>
      <c r="BH949" s="137"/>
      <c r="BI949" s="137"/>
      <c r="BJ949" s="137"/>
      <c r="BK949" s="137"/>
      <c r="BL949" s="137"/>
      <c r="BM949" s="137"/>
      <c r="BN949" s="137"/>
    </row>
    <row r="950" spans="18:66" s="2" customFormat="1" ht="12.75">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37"/>
      <c r="BC950" s="137"/>
      <c r="BD950" s="137"/>
      <c r="BE950" s="137"/>
      <c r="BF950" s="137"/>
      <c r="BG950" s="137"/>
      <c r="BH950" s="137"/>
      <c r="BI950" s="137"/>
      <c r="BJ950" s="137"/>
      <c r="BK950" s="137"/>
      <c r="BL950" s="137"/>
      <c r="BM950" s="137"/>
      <c r="BN950" s="137"/>
    </row>
    <row r="951" spans="18:66" s="2" customFormat="1" ht="12.75">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37"/>
      <c r="BC951" s="137"/>
      <c r="BD951" s="137"/>
      <c r="BE951" s="137"/>
      <c r="BF951" s="137"/>
      <c r="BG951" s="137"/>
      <c r="BH951" s="137"/>
      <c r="BI951" s="137"/>
      <c r="BJ951" s="137"/>
      <c r="BK951" s="137"/>
      <c r="BL951" s="137"/>
      <c r="BM951" s="137"/>
      <c r="BN951" s="137"/>
    </row>
    <row r="952" spans="18:66" s="2" customFormat="1" ht="12.75">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37"/>
      <c r="BC952" s="137"/>
      <c r="BD952" s="137"/>
      <c r="BE952" s="137"/>
      <c r="BF952" s="137"/>
      <c r="BG952" s="137"/>
      <c r="BH952" s="137"/>
      <c r="BI952" s="137"/>
      <c r="BJ952" s="137"/>
      <c r="BK952" s="137"/>
      <c r="BL952" s="137"/>
      <c r="BM952" s="137"/>
      <c r="BN952" s="137"/>
    </row>
    <row r="953" spans="18:66" s="2" customFormat="1" ht="12.75">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37"/>
      <c r="BC953" s="137"/>
      <c r="BD953" s="137"/>
      <c r="BE953" s="137"/>
      <c r="BF953" s="137"/>
      <c r="BG953" s="137"/>
      <c r="BH953" s="137"/>
      <c r="BI953" s="137"/>
      <c r="BJ953" s="137"/>
      <c r="BK953" s="137"/>
      <c r="BL953" s="137"/>
      <c r="BM953" s="137"/>
      <c r="BN953" s="137"/>
    </row>
    <row r="954" spans="18:66" s="2" customFormat="1" ht="12.75">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37"/>
      <c r="BC954" s="137"/>
      <c r="BD954" s="137"/>
      <c r="BE954" s="137"/>
      <c r="BF954" s="137"/>
      <c r="BG954" s="137"/>
      <c r="BH954" s="137"/>
      <c r="BI954" s="137"/>
      <c r="BJ954" s="137"/>
      <c r="BK954" s="137"/>
      <c r="BL954" s="137"/>
      <c r="BM954" s="137"/>
      <c r="BN954" s="137"/>
    </row>
    <row r="955" spans="18:66" s="2" customFormat="1" ht="12.75">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37"/>
      <c r="BC955" s="137"/>
      <c r="BD955" s="137"/>
      <c r="BE955" s="137"/>
      <c r="BF955" s="137"/>
      <c r="BG955" s="137"/>
      <c r="BH955" s="137"/>
      <c r="BI955" s="137"/>
      <c r="BJ955" s="137"/>
      <c r="BK955" s="137"/>
      <c r="BL955" s="137"/>
      <c r="BM955" s="137"/>
      <c r="BN955" s="137"/>
    </row>
    <row r="956" spans="18:66" s="2" customFormat="1" ht="12.75">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37"/>
      <c r="BC956" s="137"/>
      <c r="BD956" s="137"/>
      <c r="BE956" s="137"/>
      <c r="BF956" s="137"/>
      <c r="BG956" s="137"/>
      <c r="BH956" s="137"/>
      <c r="BI956" s="137"/>
      <c r="BJ956" s="137"/>
      <c r="BK956" s="137"/>
      <c r="BL956" s="137"/>
      <c r="BM956" s="137"/>
      <c r="BN956" s="137"/>
    </row>
    <row r="957" spans="18:66" s="2" customFormat="1" ht="12.75">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37"/>
      <c r="BC957" s="137"/>
      <c r="BD957" s="137"/>
      <c r="BE957" s="137"/>
      <c r="BF957" s="137"/>
      <c r="BG957" s="137"/>
      <c r="BH957" s="137"/>
      <c r="BI957" s="137"/>
      <c r="BJ957" s="137"/>
      <c r="BK957" s="137"/>
      <c r="BL957" s="137"/>
      <c r="BM957" s="137"/>
      <c r="BN957" s="137"/>
    </row>
    <row r="958" spans="18:66" s="2" customFormat="1" ht="12.75">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37"/>
      <c r="BC958" s="137"/>
      <c r="BD958" s="137"/>
      <c r="BE958" s="137"/>
      <c r="BF958" s="137"/>
      <c r="BG958" s="137"/>
      <c r="BH958" s="137"/>
      <c r="BI958" s="137"/>
      <c r="BJ958" s="137"/>
      <c r="BK958" s="137"/>
      <c r="BL958" s="137"/>
      <c r="BM958" s="137"/>
      <c r="BN958" s="137"/>
    </row>
    <row r="959" spans="18:66" s="2" customFormat="1" ht="12.75">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37"/>
      <c r="BC959" s="137"/>
      <c r="BD959" s="137"/>
      <c r="BE959" s="137"/>
      <c r="BF959" s="137"/>
      <c r="BG959" s="137"/>
      <c r="BH959" s="137"/>
      <c r="BI959" s="137"/>
      <c r="BJ959" s="137"/>
      <c r="BK959" s="137"/>
      <c r="BL959" s="137"/>
      <c r="BM959" s="137"/>
      <c r="BN959" s="137"/>
    </row>
    <row r="960" spans="18:66" s="2" customFormat="1" ht="12.75">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37"/>
      <c r="BC960" s="137"/>
      <c r="BD960" s="137"/>
      <c r="BE960" s="137"/>
      <c r="BF960" s="137"/>
      <c r="BG960" s="137"/>
      <c r="BH960" s="137"/>
      <c r="BI960" s="137"/>
      <c r="BJ960" s="137"/>
      <c r="BK960" s="137"/>
      <c r="BL960" s="137"/>
      <c r="BM960" s="137"/>
      <c r="BN960" s="137"/>
    </row>
    <row r="961" spans="18:66" s="2" customFormat="1" ht="12.75">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37"/>
      <c r="BC961" s="137"/>
      <c r="BD961" s="137"/>
      <c r="BE961" s="137"/>
      <c r="BF961" s="137"/>
      <c r="BG961" s="137"/>
      <c r="BH961" s="137"/>
      <c r="BI961" s="137"/>
      <c r="BJ961" s="137"/>
      <c r="BK961" s="137"/>
      <c r="BL961" s="137"/>
      <c r="BM961" s="137"/>
      <c r="BN961" s="137"/>
    </row>
    <row r="962" spans="18:66" s="2" customFormat="1" ht="12.75">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37"/>
      <c r="BC962" s="137"/>
      <c r="BD962" s="137"/>
      <c r="BE962" s="137"/>
      <c r="BF962" s="137"/>
      <c r="BG962" s="137"/>
      <c r="BH962" s="137"/>
      <c r="BI962" s="137"/>
      <c r="BJ962" s="137"/>
      <c r="BK962" s="137"/>
      <c r="BL962" s="137"/>
      <c r="BM962" s="137"/>
      <c r="BN962" s="137"/>
    </row>
    <row r="963" spans="18:66" s="2" customFormat="1" ht="12.75">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37"/>
      <c r="BC963" s="137"/>
      <c r="BD963" s="137"/>
      <c r="BE963" s="137"/>
      <c r="BF963" s="137"/>
      <c r="BG963" s="137"/>
      <c r="BH963" s="137"/>
      <c r="BI963" s="137"/>
      <c r="BJ963" s="137"/>
      <c r="BK963" s="137"/>
      <c r="BL963" s="137"/>
      <c r="BM963" s="137"/>
      <c r="BN963" s="137"/>
    </row>
    <row r="964" spans="18:66" s="2" customFormat="1" ht="12.75">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37"/>
      <c r="BD964" s="137"/>
      <c r="BE964" s="137"/>
      <c r="BF964" s="137"/>
      <c r="BG964" s="137"/>
      <c r="BH964" s="137"/>
      <c r="BI964" s="137"/>
      <c r="BJ964" s="137"/>
      <c r="BK964" s="137"/>
      <c r="BL964" s="137"/>
      <c r="BM964" s="137"/>
      <c r="BN964" s="137"/>
    </row>
    <row r="965" spans="18:66" s="2" customFormat="1" ht="12.75">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37"/>
      <c r="BC965" s="137"/>
      <c r="BD965" s="137"/>
      <c r="BE965" s="137"/>
      <c r="BF965" s="137"/>
      <c r="BG965" s="137"/>
      <c r="BH965" s="137"/>
      <c r="BI965" s="137"/>
      <c r="BJ965" s="137"/>
      <c r="BK965" s="137"/>
      <c r="BL965" s="137"/>
      <c r="BM965" s="137"/>
      <c r="BN965" s="137"/>
    </row>
    <row r="966" spans="18:66" s="2" customFormat="1" ht="12.75">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37"/>
      <c r="BC966" s="137"/>
      <c r="BD966" s="137"/>
      <c r="BE966" s="137"/>
      <c r="BF966" s="137"/>
      <c r="BG966" s="137"/>
      <c r="BH966" s="137"/>
      <c r="BI966" s="137"/>
      <c r="BJ966" s="137"/>
      <c r="BK966" s="137"/>
      <c r="BL966" s="137"/>
      <c r="BM966" s="137"/>
      <c r="BN966" s="137"/>
    </row>
    <row r="967" spans="18:66" s="2" customFormat="1" ht="12.75">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37"/>
      <c r="BC967" s="137"/>
      <c r="BD967" s="137"/>
      <c r="BE967" s="137"/>
      <c r="BF967" s="137"/>
      <c r="BG967" s="137"/>
      <c r="BH967" s="137"/>
      <c r="BI967" s="137"/>
      <c r="BJ967" s="137"/>
      <c r="BK967" s="137"/>
      <c r="BL967" s="137"/>
      <c r="BM967" s="137"/>
      <c r="BN967" s="137"/>
    </row>
    <row r="968" spans="18:66" s="2" customFormat="1" ht="12.75">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37"/>
      <c r="BC968" s="137"/>
      <c r="BD968" s="137"/>
      <c r="BE968" s="137"/>
      <c r="BF968" s="137"/>
      <c r="BG968" s="137"/>
      <c r="BH968" s="137"/>
      <c r="BI968" s="137"/>
      <c r="BJ968" s="137"/>
      <c r="BK968" s="137"/>
      <c r="BL968" s="137"/>
      <c r="BM968" s="137"/>
      <c r="BN968" s="137"/>
    </row>
    <row r="969" spans="18:66" s="2" customFormat="1" ht="12.75">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37"/>
      <c r="BC969" s="137"/>
      <c r="BD969" s="137"/>
      <c r="BE969" s="137"/>
      <c r="BF969" s="137"/>
      <c r="BG969" s="137"/>
      <c r="BH969" s="137"/>
      <c r="BI969" s="137"/>
      <c r="BJ969" s="137"/>
      <c r="BK969" s="137"/>
      <c r="BL969" s="137"/>
      <c r="BM969" s="137"/>
      <c r="BN969" s="137"/>
    </row>
    <row r="970" spans="18:66" s="2" customFormat="1" ht="12.75">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37"/>
      <c r="BC970" s="137"/>
      <c r="BD970" s="137"/>
      <c r="BE970" s="137"/>
      <c r="BF970" s="137"/>
      <c r="BG970" s="137"/>
      <c r="BH970" s="137"/>
      <c r="BI970" s="137"/>
      <c r="BJ970" s="137"/>
      <c r="BK970" s="137"/>
      <c r="BL970" s="137"/>
      <c r="BM970" s="137"/>
      <c r="BN970" s="137"/>
    </row>
    <row r="971" spans="18:66" s="2" customFormat="1" ht="12.75">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37"/>
      <c r="BC971" s="137"/>
      <c r="BD971" s="137"/>
      <c r="BE971" s="137"/>
      <c r="BF971" s="137"/>
      <c r="BG971" s="137"/>
      <c r="BH971" s="137"/>
      <c r="BI971" s="137"/>
      <c r="BJ971" s="137"/>
      <c r="BK971" s="137"/>
      <c r="BL971" s="137"/>
      <c r="BM971" s="137"/>
      <c r="BN971" s="137"/>
    </row>
    <row r="972" spans="18:66" s="2" customFormat="1" ht="12.75">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37"/>
      <c r="BC972" s="137"/>
      <c r="BD972" s="137"/>
      <c r="BE972" s="137"/>
      <c r="BF972" s="137"/>
      <c r="BG972" s="137"/>
      <c r="BH972" s="137"/>
      <c r="BI972" s="137"/>
      <c r="BJ972" s="137"/>
      <c r="BK972" s="137"/>
      <c r="BL972" s="137"/>
      <c r="BM972" s="137"/>
      <c r="BN972" s="137"/>
    </row>
    <row r="973" spans="18:66" s="2" customFormat="1" ht="12.75">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37"/>
      <c r="BC973" s="137"/>
      <c r="BD973" s="137"/>
      <c r="BE973" s="137"/>
      <c r="BF973" s="137"/>
      <c r="BG973" s="137"/>
      <c r="BH973" s="137"/>
      <c r="BI973" s="137"/>
      <c r="BJ973" s="137"/>
      <c r="BK973" s="137"/>
      <c r="BL973" s="137"/>
      <c r="BM973" s="137"/>
      <c r="BN973" s="137"/>
    </row>
    <row r="974" spans="18:66" s="2" customFormat="1" ht="12.75">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37"/>
      <c r="BD974" s="137"/>
      <c r="BE974" s="137"/>
      <c r="BF974" s="137"/>
      <c r="BG974" s="137"/>
      <c r="BH974" s="137"/>
      <c r="BI974" s="137"/>
      <c r="BJ974" s="137"/>
      <c r="BK974" s="137"/>
      <c r="BL974" s="137"/>
      <c r="BM974" s="137"/>
      <c r="BN974" s="137"/>
    </row>
    <row r="975" spans="18:66" s="2" customFormat="1" ht="12.75">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37"/>
      <c r="BC975" s="137"/>
      <c r="BD975" s="137"/>
      <c r="BE975" s="137"/>
      <c r="BF975" s="137"/>
      <c r="BG975" s="137"/>
      <c r="BH975" s="137"/>
      <c r="BI975" s="137"/>
      <c r="BJ975" s="137"/>
      <c r="BK975" s="137"/>
      <c r="BL975" s="137"/>
      <c r="BM975" s="137"/>
      <c r="BN975" s="137"/>
    </row>
    <row r="976" spans="18:66" s="2" customFormat="1" ht="12.75">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37"/>
      <c r="BC976" s="137"/>
      <c r="BD976" s="137"/>
      <c r="BE976" s="137"/>
      <c r="BF976" s="137"/>
      <c r="BG976" s="137"/>
      <c r="BH976" s="137"/>
      <c r="BI976" s="137"/>
      <c r="BJ976" s="137"/>
      <c r="BK976" s="137"/>
      <c r="BL976" s="137"/>
      <c r="BM976" s="137"/>
      <c r="BN976" s="137"/>
    </row>
    <row r="977" spans="18:66" s="2" customFormat="1" ht="12.75">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37"/>
      <c r="BC977" s="137"/>
      <c r="BD977" s="137"/>
      <c r="BE977" s="137"/>
      <c r="BF977" s="137"/>
      <c r="BG977" s="137"/>
      <c r="BH977" s="137"/>
      <c r="BI977" s="137"/>
      <c r="BJ977" s="137"/>
      <c r="BK977" s="137"/>
      <c r="BL977" s="137"/>
      <c r="BM977" s="137"/>
      <c r="BN977" s="137"/>
    </row>
    <row r="978" spans="18:66" s="2" customFormat="1" ht="12.75">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37"/>
      <c r="BC978" s="137"/>
      <c r="BD978" s="137"/>
      <c r="BE978" s="137"/>
      <c r="BF978" s="137"/>
      <c r="BG978" s="137"/>
      <c r="BH978" s="137"/>
      <c r="BI978" s="137"/>
      <c r="BJ978" s="137"/>
      <c r="BK978" s="137"/>
      <c r="BL978" s="137"/>
      <c r="BM978" s="137"/>
      <c r="BN978" s="137"/>
    </row>
    <row r="979" spans="18:66" s="2" customFormat="1" ht="12.75">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37"/>
      <c r="BC979" s="137"/>
      <c r="BD979" s="137"/>
      <c r="BE979" s="137"/>
      <c r="BF979" s="137"/>
      <c r="BG979" s="137"/>
      <c r="BH979" s="137"/>
      <c r="BI979" s="137"/>
      <c r="BJ979" s="137"/>
      <c r="BK979" s="137"/>
      <c r="BL979" s="137"/>
      <c r="BM979" s="137"/>
      <c r="BN979" s="137"/>
    </row>
    <row r="980" spans="18:66" s="2" customFormat="1" ht="12.75">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37"/>
      <c r="BC980" s="137"/>
      <c r="BD980" s="137"/>
      <c r="BE980" s="137"/>
      <c r="BF980" s="137"/>
      <c r="BG980" s="137"/>
      <c r="BH980" s="137"/>
      <c r="BI980" s="137"/>
      <c r="BJ980" s="137"/>
      <c r="BK980" s="137"/>
      <c r="BL980" s="137"/>
      <c r="BM980" s="137"/>
      <c r="BN980" s="137"/>
    </row>
    <row r="981" spans="18:66" s="2" customFormat="1" ht="12.75">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37"/>
      <c r="BC981" s="137"/>
      <c r="BD981" s="137"/>
      <c r="BE981" s="137"/>
      <c r="BF981" s="137"/>
      <c r="BG981" s="137"/>
      <c r="BH981" s="137"/>
      <c r="BI981" s="137"/>
      <c r="BJ981" s="137"/>
      <c r="BK981" s="137"/>
      <c r="BL981" s="137"/>
      <c r="BM981" s="137"/>
      <c r="BN981" s="137"/>
    </row>
    <row r="982" spans="18:66" s="2" customFormat="1" ht="12.75">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37"/>
      <c r="BC982" s="137"/>
      <c r="BD982" s="137"/>
      <c r="BE982" s="137"/>
      <c r="BF982" s="137"/>
      <c r="BG982" s="137"/>
      <c r="BH982" s="137"/>
      <c r="BI982" s="137"/>
      <c r="BJ982" s="137"/>
      <c r="BK982" s="137"/>
      <c r="BL982" s="137"/>
      <c r="BM982" s="137"/>
      <c r="BN982" s="137"/>
    </row>
    <row r="983" spans="18:66" s="2" customFormat="1" ht="12.75">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37"/>
      <c r="BC983" s="137"/>
      <c r="BD983" s="137"/>
      <c r="BE983" s="137"/>
      <c r="BF983" s="137"/>
      <c r="BG983" s="137"/>
      <c r="BH983" s="137"/>
      <c r="BI983" s="137"/>
      <c r="BJ983" s="137"/>
      <c r="BK983" s="137"/>
      <c r="BL983" s="137"/>
      <c r="BM983" s="137"/>
      <c r="BN983" s="137"/>
    </row>
    <row r="984" spans="18:66" s="2" customFormat="1" ht="12.75">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37"/>
      <c r="BE984" s="137"/>
      <c r="BF984" s="137"/>
      <c r="BG984" s="137"/>
      <c r="BH984" s="137"/>
      <c r="BI984" s="137"/>
      <c r="BJ984" s="137"/>
      <c r="BK984" s="137"/>
      <c r="BL984" s="137"/>
      <c r="BM984" s="137"/>
      <c r="BN984" s="137"/>
    </row>
    <row r="985" spans="18:66" s="2" customFormat="1" ht="12.75">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37"/>
      <c r="BC985" s="137"/>
      <c r="BD985" s="137"/>
      <c r="BE985" s="137"/>
      <c r="BF985" s="137"/>
      <c r="BG985" s="137"/>
      <c r="BH985" s="137"/>
      <c r="BI985" s="137"/>
      <c r="BJ985" s="137"/>
      <c r="BK985" s="137"/>
      <c r="BL985" s="137"/>
      <c r="BM985" s="137"/>
      <c r="BN985" s="137"/>
    </row>
    <row r="986" spans="18:66" s="2" customFormat="1" ht="12.75">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37"/>
      <c r="BD986" s="137"/>
      <c r="BE986" s="137"/>
      <c r="BF986" s="137"/>
      <c r="BG986" s="137"/>
      <c r="BH986" s="137"/>
      <c r="BI986" s="137"/>
      <c r="BJ986" s="137"/>
      <c r="BK986" s="137"/>
      <c r="BL986" s="137"/>
      <c r="BM986" s="137"/>
      <c r="BN986" s="137"/>
    </row>
    <row r="987" spans="18:66" s="2" customFormat="1" ht="12.75">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37"/>
      <c r="BC987" s="137"/>
      <c r="BD987" s="137"/>
      <c r="BE987" s="137"/>
      <c r="BF987" s="137"/>
      <c r="BG987" s="137"/>
      <c r="BH987" s="137"/>
      <c r="BI987" s="137"/>
      <c r="BJ987" s="137"/>
      <c r="BK987" s="137"/>
      <c r="BL987" s="137"/>
      <c r="BM987" s="137"/>
      <c r="BN987" s="137"/>
    </row>
    <row r="988" spans="18:66" s="2" customFormat="1" ht="12.75">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37"/>
      <c r="BD988" s="137"/>
      <c r="BE988" s="137"/>
      <c r="BF988" s="137"/>
      <c r="BG988" s="137"/>
      <c r="BH988" s="137"/>
      <c r="BI988" s="137"/>
      <c r="BJ988" s="137"/>
      <c r="BK988" s="137"/>
      <c r="BL988" s="137"/>
      <c r="BM988" s="137"/>
      <c r="BN988" s="137"/>
    </row>
    <row r="989" spans="18:66" s="2" customFormat="1" ht="12.75">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37"/>
      <c r="BC989" s="137"/>
      <c r="BD989" s="137"/>
      <c r="BE989" s="137"/>
      <c r="BF989" s="137"/>
      <c r="BG989" s="137"/>
      <c r="BH989" s="137"/>
      <c r="BI989" s="137"/>
      <c r="BJ989" s="137"/>
      <c r="BK989" s="137"/>
      <c r="BL989" s="137"/>
      <c r="BM989" s="137"/>
      <c r="BN989" s="137"/>
    </row>
    <row r="990" spans="18:66" s="2" customFormat="1" ht="12.75">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37"/>
      <c r="BC990" s="137"/>
      <c r="BD990" s="137"/>
      <c r="BE990" s="137"/>
      <c r="BF990" s="137"/>
      <c r="BG990" s="137"/>
      <c r="BH990" s="137"/>
      <c r="BI990" s="137"/>
      <c r="BJ990" s="137"/>
      <c r="BK990" s="137"/>
      <c r="BL990" s="137"/>
      <c r="BM990" s="137"/>
      <c r="BN990" s="137"/>
    </row>
    <row r="991" spans="18:66" s="2" customFormat="1" ht="12.75">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37"/>
      <c r="BC991" s="137"/>
      <c r="BD991" s="137"/>
      <c r="BE991" s="137"/>
      <c r="BF991" s="137"/>
      <c r="BG991" s="137"/>
      <c r="BH991" s="137"/>
      <c r="BI991" s="137"/>
      <c r="BJ991" s="137"/>
      <c r="BK991" s="137"/>
      <c r="BL991" s="137"/>
      <c r="BM991" s="137"/>
      <c r="BN991" s="137"/>
    </row>
    <row r="992" spans="18:66" s="2" customFormat="1" ht="12.75">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37"/>
      <c r="BD992" s="137"/>
      <c r="BE992" s="137"/>
      <c r="BF992" s="137"/>
      <c r="BG992" s="137"/>
      <c r="BH992" s="137"/>
      <c r="BI992" s="137"/>
      <c r="BJ992" s="137"/>
      <c r="BK992" s="137"/>
      <c r="BL992" s="137"/>
      <c r="BM992" s="137"/>
      <c r="BN992" s="137"/>
    </row>
    <row r="993" spans="18:66" s="2" customFormat="1" ht="12.75">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37"/>
      <c r="BC993" s="137"/>
      <c r="BD993" s="137"/>
      <c r="BE993" s="137"/>
      <c r="BF993" s="137"/>
      <c r="BG993" s="137"/>
      <c r="BH993" s="137"/>
      <c r="BI993" s="137"/>
      <c r="BJ993" s="137"/>
      <c r="BK993" s="137"/>
      <c r="BL993" s="137"/>
      <c r="BM993" s="137"/>
      <c r="BN993" s="137"/>
    </row>
    <row r="994" spans="18:66" s="2" customFormat="1" ht="12.75">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37"/>
      <c r="BC994" s="137"/>
      <c r="BD994" s="137"/>
      <c r="BE994" s="137"/>
      <c r="BF994" s="137"/>
      <c r="BG994" s="137"/>
      <c r="BH994" s="137"/>
      <c r="BI994" s="137"/>
      <c r="BJ994" s="137"/>
      <c r="BK994" s="137"/>
      <c r="BL994" s="137"/>
      <c r="BM994" s="137"/>
      <c r="BN994" s="137"/>
    </row>
    <row r="995" spans="18:66" s="2" customFormat="1" ht="12.75">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37"/>
      <c r="BC995" s="137"/>
      <c r="BD995" s="137"/>
      <c r="BE995" s="137"/>
      <c r="BF995" s="137"/>
      <c r="BG995" s="137"/>
      <c r="BH995" s="137"/>
      <c r="BI995" s="137"/>
      <c r="BJ995" s="137"/>
      <c r="BK995" s="137"/>
      <c r="BL995" s="137"/>
      <c r="BM995" s="137"/>
      <c r="BN995" s="137"/>
    </row>
    <row r="996" spans="18:66" s="2" customFormat="1" ht="12.75">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37"/>
      <c r="BC996" s="137"/>
      <c r="BD996" s="137"/>
      <c r="BE996" s="137"/>
      <c r="BF996" s="137"/>
      <c r="BG996" s="137"/>
      <c r="BH996" s="137"/>
      <c r="BI996" s="137"/>
      <c r="BJ996" s="137"/>
      <c r="BK996" s="137"/>
      <c r="BL996" s="137"/>
      <c r="BM996" s="137"/>
      <c r="BN996" s="137"/>
    </row>
    <row r="997" spans="18:66" s="2" customFormat="1" ht="12.75">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37"/>
      <c r="BC997" s="137"/>
      <c r="BD997" s="137"/>
      <c r="BE997" s="137"/>
      <c r="BF997" s="137"/>
      <c r="BG997" s="137"/>
      <c r="BH997" s="137"/>
      <c r="BI997" s="137"/>
      <c r="BJ997" s="137"/>
      <c r="BK997" s="137"/>
      <c r="BL997" s="137"/>
      <c r="BM997" s="137"/>
      <c r="BN997" s="137"/>
    </row>
    <row r="998" spans="18:66" s="2" customFormat="1" ht="12.75">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37"/>
      <c r="BC998" s="137"/>
      <c r="BD998" s="137"/>
      <c r="BE998" s="137"/>
      <c r="BF998" s="137"/>
      <c r="BG998" s="137"/>
      <c r="BH998" s="137"/>
      <c r="BI998" s="137"/>
      <c r="BJ998" s="137"/>
      <c r="BK998" s="137"/>
      <c r="BL998" s="137"/>
      <c r="BM998" s="137"/>
      <c r="BN998" s="137"/>
    </row>
    <row r="999" spans="18:66" s="2" customFormat="1" ht="12.75">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37"/>
      <c r="BC999" s="137"/>
      <c r="BD999" s="137"/>
      <c r="BE999" s="137"/>
      <c r="BF999" s="137"/>
      <c r="BG999" s="137"/>
      <c r="BH999" s="137"/>
      <c r="BI999" s="137"/>
      <c r="BJ999" s="137"/>
      <c r="BK999" s="137"/>
      <c r="BL999" s="137"/>
      <c r="BM999" s="137"/>
      <c r="BN999" s="137"/>
    </row>
    <row r="1000" spans="18:66" s="2" customFormat="1" ht="12.75">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37"/>
      <c r="BD1000" s="137"/>
      <c r="BE1000" s="137"/>
      <c r="BF1000" s="137"/>
      <c r="BG1000" s="137"/>
      <c r="BH1000" s="137"/>
      <c r="BI1000" s="137"/>
      <c r="BJ1000" s="137"/>
      <c r="BK1000" s="137"/>
      <c r="BL1000" s="137"/>
      <c r="BM1000" s="137"/>
      <c r="BN1000" s="137"/>
    </row>
    <row r="1001" spans="18:66" s="2" customFormat="1" ht="12.75">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37"/>
      <c r="BC1001" s="137"/>
      <c r="BD1001" s="137"/>
      <c r="BE1001" s="137"/>
      <c r="BF1001" s="137"/>
      <c r="BG1001" s="137"/>
      <c r="BH1001" s="137"/>
      <c r="BI1001" s="137"/>
      <c r="BJ1001" s="137"/>
      <c r="BK1001" s="137"/>
      <c r="BL1001" s="137"/>
      <c r="BM1001" s="137"/>
      <c r="BN1001" s="137"/>
    </row>
    <row r="1002" spans="18:66" s="2" customFormat="1" ht="12.75">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37"/>
      <c r="BC1002" s="137"/>
      <c r="BD1002" s="137"/>
      <c r="BE1002" s="137"/>
      <c r="BF1002" s="137"/>
      <c r="BG1002" s="137"/>
      <c r="BH1002" s="137"/>
      <c r="BI1002" s="137"/>
      <c r="BJ1002" s="137"/>
      <c r="BK1002" s="137"/>
      <c r="BL1002" s="137"/>
      <c r="BM1002" s="137"/>
      <c r="BN1002" s="137"/>
    </row>
    <row r="1003" spans="18:66" s="2" customFormat="1" ht="12.75">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37"/>
      <c r="BC1003" s="137"/>
      <c r="BD1003" s="137"/>
      <c r="BE1003" s="137"/>
      <c r="BF1003" s="137"/>
      <c r="BG1003" s="137"/>
      <c r="BH1003" s="137"/>
      <c r="BI1003" s="137"/>
      <c r="BJ1003" s="137"/>
      <c r="BK1003" s="137"/>
      <c r="BL1003" s="137"/>
      <c r="BM1003" s="137"/>
      <c r="BN1003" s="137"/>
    </row>
    <row r="1004" spans="18:66" s="2" customFormat="1" ht="12.75">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37"/>
      <c r="BD1004" s="137"/>
      <c r="BE1004" s="137"/>
      <c r="BF1004" s="137"/>
      <c r="BG1004" s="137"/>
      <c r="BH1004" s="137"/>
      <c r="BI1004" s="137"/>
      <c r="BJ1004" s="137"/>
      <c r="BK1004" s="137"/>
      <c r="BL1004" s="137"/>
      <c r="BM1004" s="137"/>
      <c r="BN1004" s="137"/>
    </row>
    <row r="1005" spans="18:66" s="2" customFormat="1" ht="12.75">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37"/>
      <c r="BC1005" s="137"/>
      <c r="BD1005" s="137"/>
      <c r="BE1005" s="137"/>
      <c r="BF1005" s="137"/>
      <c r="BG1005" s="137"/>
      <c r="BH1005" s="137"/>
      <c r="BI1005" s="137"/>
      <c r="BJ1005" s="137"/>
      <c r="BK1005" s="137"/>
      <c r="BL1005" s="137"/>
      <c r="BM1005" s="137"/>
      <c r="BN1005" s="137"/>
    </row>
    <row r="1006" spans="18:66" s="2" customFormat="1" ht="12.75">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37"/>
      <c r="BC1006" s="137"/>
      <c r="BD1006" s="137"/>
      <c r="BE1006" s="137"/>
      <c r="BF1006" s="137"/>
      <c r="BG1006" s="137"/>
      <c r="BH1006" s="137"/>
      <c r="BI1006" s="137"/>
      <c r="BJ1006" s="137"/>
      <c r="BK1006" s="137"/>
      <c r="BL1006" s="137"/>
      <c r="BM1006" s="137"/>
      <c r="BN1006" s="137"/>
    </row>
    <row r="1007" spans="18:66" s="2" customFormat="1" ht="12.75">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37"/>
      <c r="BC1007" s="137"/>
      <c r="BD1007" s="137"/>
      <c r="BE1007" s="137"/>
      <c r="BF1007" s="137"/>
      <c r="BG1007" s="137"/>
      <c r="BH1007" s="137"/>
      <c r="BI1007" s="137"/>
      <c r="BJ1007" s="137"/>
      <c r="BK1007" s="137"/>
      <c r="BL1007" s="137"/>
      <c r="BM1007" s="137"/>
      <c r="BN1007" s="137"/>
    </row>
    <row r="1008" spans="18:66" s="2" customFormat="1" ht="12.75">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37"/>
      <c r="BC1008" s="137"/>
      <c r="BD1008" s="137"/>
      <c r="BE1008" s="137"/>
      <c r="BF1008" s="137"/>
      <c r="BG1008" s="137"/>
      <c r="BH1008" s="137"/>
      <c r="BI1008" s="137"/>
      <c r="BJ1008" s="137"/>
      <c r="BK1008" s="137"/>
      <c r="BL1008" s="137"/>
      <c r="BM1008" s="137"/>
      <c r="BN1008" s="137"/>
    </row>
    <row r="1009" spans="18:66" s="2" customFormat="1" ht="12.75">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37"/>
      <c r="BC1009" s="137"/>
      <c r="BD1009" s="137"/>
      <c r="BE1009" s="137"/>
      <c r="BF1009" s="137"/>
      <c r="BG1009" s="137"/>
      <c r="BH1009" s="137"/>
      <c r="BI1009" s="137"/>
      <c r="BJ1009" s="137"/>
      <c r="BK1009" s="137"/>
      <c r="BL1009" s="137"/>
      <c r="BM1009" s="137"/>
      <c r="BN1009" s="137"/>
    </row>
    <row r="1010" spans="18:66" s="2" customFormat="1" ht="12.75">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37"/>
      <c r="BC1010" s="137"/>
      <c r="BD1010" s="137"/>
      <c r="BE1010" s="137"/>
      <c r="BF1010" s="137"/>
      <c r="BG1010" s="137"/>
      <c r="BH1010" s="137"/>
      <c r="BI1010" s="137"/>
      <c r="BJ1010" s="137"/>
      <c r="BK1010" s="137"/>
      <c r="BL1010" s="137"/>
      <c r="BM1010" s="137"/>
      <c r="BN1010" s="137"/>
    </row>
    <row r="1011" spans="18:66" s="2" customFormat="1" ht="12.75">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37"/>
      <c r="BC1011" s="137"/>
      <c r="BD1011" s="137"/>
      <c r="BE1011" s="137"/>
      <c r="BF1011" s="137"/>
      <c r="BG1011" s="137"/>
      <c r="BH1011" s="137"/>
      <c r="BI1011" s="137"/>
      <c r="BJ1011" s="137"/>
      <c r="BK1011" s="137"/>
      <c r="BL1011" s="137"/>
      <c r="BM1011" s="137"/>
      <c r="BN1011" s="137"/>
    </row>
    <row r="1012" spans="18:66" s="2" customFormat="1" ht="12.75">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37"/>
      <c r="BC1012" s="137"/>
      <c r="BD1012" s="137"/>
      <c r="BE1012" s="137"/>
      <c r="BF1012" s="137"/>
      <c r="BG1012" s="137"/>
      <c r="BH1012" s="137"/>
      <c r="BI1012" s="137"/>
      <c r="BJ1012" s="137"/>
      <c r="BK1012" s="137"/>
      <c r="BL1012" s="137"/>
      <c r="BM1012" s="137"/>
      <c r="BN1012" s="137"/>
    </row>
    <row r="1013" spans="18:66" s="2" customFormat="1" ht="12.75">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37"/>
      <c r="BC1013" s="137"/>
      <c r="BD1013" s="137"/>
      <c r="BE1013" s="137"/>
      <c r="BF1013" s="137"/>
      <c r="BG1013" s="137"/>
      <c r="BH1013" s="137"/>
      <c r="BI1013" s="137"/>
      <c r="BJ1013" s="137"/>
      <c r="BK1013" s="137"/>
      <c r="BL1013" s="137"/>
      <c r="BM1013" s="137"/>
      <c r="BN1013" s="137"/>
    </row>
    <row r="1014" spans="18:66" s="2" customFormat="1" ht="12.75">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37"/>
      <c r="BC1014" s="137"/>
      <c r="BD1014" s="137"/>
      <c r="BE1014" s="137"/>
      <c r="BF1014" s="137"/>
      <c r="BG1014" s="137"/>
      <c r="BH1014" s="137"/>
      <c r="BI1014" s="137"/>
      <c r="BJ1014" s="137"/>
      <c r="BK1014" s="137"/>
      <c r="BL1014" s="137"/>
      <c r="BM1014" s="137"/>
      <c r="BN1014" s="137"/>
    </row>
    <row r="1015" spans="18:66" s="2" customFormat="1" ht="12.75">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37"/>
      <c r="BC1015" s="137"/>
      <c r="BD1015" s="137"/>
      <c r="BE1015" s="137"/>
      <c r="BF1015" s="137"/>
      <c r="BG1015" s="137"/>
      <c r="BH1015" s="137"/>
      <c r="BI1015" s="137"/>
      <c r="BJ1015" s="137"/>
      <c r="BK1015" s="137"/>
      <c r="BL1015" s="137"/>
      <c r="BM1015" s="137"/>
      <c r="BN1015" s="137"/>
    </row>
    <row r="1016" spans="18:66" s="2" customFormat="1" ht="12.75">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37"/>
      <c r="BC1016" s="137"/>
      <c r="BD1016" s="137"/>
      <c r="BE1016" s="137"/>
      <c r="BF1016" s="137"/>
      <c r="BG1016" s="137"/>
      <c r="BH1016" s="137"/>
      <c r="BI1016" s="137"/>
      <c r="BJ1016" s="137"/>
      <c r="BK1016" s="137"/>
      <c r="BL1016" s="137"/>
      <c r="BM1016" s="137"/>
      <c r="BN1016" s="137"/>
    </row>
    <row r="1017" spans="18:66" s="2" customFormat="1" ht="12.75">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37"/>
      <c r="BC1017" s="137"/>
      <c r="BD1017" s="137"/>
      <c r="BE1017" s="137"/>
      <c r="BF1017" s="137"/>
      <c r="BG1017" s="137"/>
      <c r="BH1017" s="137"/>
      <c r="BI1017" s="137"/>
      <c r="BJ1017" s="137"/>
      <c r="BK1017" s="137"/>
      <c r="BL1017" s="137"/>
      <c r="BM1017" s="137"/>
      <c r="BN1017" s="137"/>
    </row>
    <row r="1018" spans="18:66" s="2" customFormat="1" ht="12.75">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37"/>
      <c r="BC1018" s="137"/>
      <c r="BD1018" s="137"/>
      <c r="BE1018" s="137"/>
      <c r="BF1018" s="137"/>
      <c r="BG1018" s="137"/>
      <c r="BH1018" s="137"/>
      <c r="BI1018" s="137"/>
      <c r="BJ1018" s="137"/>
      <c r="BK1018" s="137"/>
      <c r="BL1018" s="137"/>
      <c r="BM1018" s="137"/>
      <c r="BN1018" s="137"/>
    </row>
    <row r="1019" spans="18:66" s="2" customFormat="1" ht="12.75">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37"/>
      <c r="BC1019" s="137"/>
      <c r="BD1019" s="137"/>
      <c r="BE1019" s="137"/>
      <c r="BF1019" s="137"/>
      <c r="BG1019" s="137"/>
      <c r="BH1019" s="137"/>
      <c r="BI1019" s="137"/>
      <c r="BJ1019" s="137"/>
      <c r="BK1019" s="137"/>
      <c r="BL1019" s="137"/>
      <c r="BM1019" s="137"/>
      <c r="BN1019" s="137"/>
    </row>
    <row r="1020" spans="18:66" s="2" customFormat="1" ht="12.75">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37"/>
      <c r="BC1020" s="137"/>
      <c r="BD1020" s="137"/>
      <c r="BE1020" s="137"/>
      <c r="BF1020" s="137"/>
      <c r="BG1020" s="137"/>
      <c r="BH1020" s="137"/>
      <c r="BI1020" s="137"/>
      <c r="BJ1020" s="137"/>
      <c r="BK1020" s="137"/>
      <c r="BL1020" s="137"/>
      <c r="BM1020" s="137"/>
      <c r="BN1020" s="137"/>
    </row>
    <row r="1021" spans="18:66" s="2" customFormat="1" ht="12.75">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37"/>
      <c r="BC1021" s="137"/>
      <c r="BD1021" s="137"/>
      <c r="BE1021" s="137"/>
      <c r="BF1021" s="137"/>
      <c r="BG1021" s="137"/>
      <c r="BH1021" s="137"/>
      <c r="BI1021" s="137"/>
      <c r="BJ1021" s="137"/>
      <c r="BK1021" s="137"/>
      <c r="BL1021" s="137"/>
      <c r="BM1021" s="137"/>
      <c r="BN1021" s="137"/>
    </row>
    <row r="1022" spans="18:66" s="2" customFormat="1" ht="12.75">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37"/>
      <c r="BC1022" s="137"/>
      <c r="BD1022" s="137"/>
      <c r="BE1022" s="137"/>
      <c r="BF1022" s="137"/>
      <c r="BG1022" s="137"/>
      <c r="BH1022" s="137"/>
      <c r="BI1022" s="137"/>
      <c r="BJ1022" s="137"/>
      <c r="BK1022" s="137"/>
      <c r="BL1022" s="137"/>
      <c r="BM1022" s="137"/>
      <c r="BN1022" s="137"/>
    </row>
    <row r="1023" spans="18:66" s="2" customFormat="1" ht="12.75">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37"/>
      <c r="BC1023" s="137"/>
      <c r="BD1023" s="137"/>
      <c r="BE1023" s="137"/>
      <c r="BF1023" s="137"/>
      <c r="BG1023" s="137"/>
      <c r="BH1023" s="137"/>
      <c r="BI1023" s="137"/>
      <c r="BJ1023" s="137"/>
      <c r="BK1023" s="137"/>
      <c r="BL1023" s="137"/>
      <c r="BM1023" s="137"/>
      <c r="BN1023" s="137"/>
    </row>
    <row r="1024" spans="18:66" s="2" customFormat="1" ht="12.75">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37"/>
      <c r="BC1024" s="137"/>
      <c r="BD1024" s="137"/>
      <c r="BE1024" s="137"/>
      <c r="BF1024" s="137"/>
      <c r="BG1024" s="137"/>
      <c r="BH1024" s="137"/>
      <c r="BI1024" s="137"/>
      <c r="BJ1024" s="137"/>
      <c r="BK1024" s="137"/>
      <c r="BL1024" s="137"/>
      <c r="BM1024" s="137"/>
      <c r="BN1024" s="137"/>
    </row>
    <row r="1025" spans="18:66" s="2" customFormat="1" ht="12.75">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37"/>
      <c r="BC1025" s="137"/>
      <c r="BD1025" s="137"/>
      <c r="BE1025" s="137"/>
      <c r="BF1025" s="137"/>
      <c r="BG1025" s="137"/>
      <c r="BH1025" s="137"/>
      <c r="BI1025" s="137"/>
      <c r="BJ1025" s="137"/>
      <c r="BK1025" s="137"/>
      <c r="BL1025" s="137"/>
      <c r="BM1025" s="137"/>
      <c r="BN1025" s="137"/>
    </row>
    <row r="1026" spans="18:66" s="2" customFormat="1" ht="12.75">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37"/>
      <c r="BC1026" s="137"/>
      <c r="BD1026" s="137"/>
      <c r="BE1026" s="137"/>
      <c r="BF1026" s="137"/>
      <c r="BG1026" s="137"/>
      <c r="BH1026" s="137"/>
      <c r="BI1026" s="137"/>
      <c r="BJ1026" s="137"/>
      <c r="BK1026" s="137"/>
      <c r="BL1026" s="137"/>
      <c r="BM1026" s="137"/>
      <c r="BN1026" s="137"/>
    </row>
    <row r="1027" spans="18:66" s="2" customFormat="1" ht="12.75">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37"/>
      <c r="BC1027" s="137"/>
      <c r="BD1027" s="137"/>
      <c r="BE1027" s="137"/>
      <c r="BF1027" s="137"/>
      <c r="BG1027" s="137"/>
      <c r="BH1027" s="137"/>
      <c r="BI1027" s="137"/>
      <c r="BJ1027" s="137"/>
      <c r="BK1027" s="137"/>
      <c r="BL1027" s="137"/>
      <c r="BM1027" s="137"/>
      <c r="BN1027" s="137"/>
    </row>
    <row r="1028" spans="18:66" s="2" customFormat="1" ht="12.75">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37"/>
      <c r="BC1028" s="137"/>
      <c r="BD1028" s="137"/>
      <c r="BE1028" s="137"/>
      <c r="BF1028" s="137"/>
      <c r="BG1028" s="137"/>
      <c r="BH1028" s="137"/>
      <c r="BI1028" s="137"/>
      <c r="BJ1028" s="137"/>
      <c r="BK1028" s="137"/>
      <c r="BL1028" s="137"/>
      <c r="BM1028" s="137"/>
      <c r="BN1028" s="137"/>
    </row>
    <row r="1029" spans="18:66" s="2" customFormat="1" ht="12.75">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37"/>
      <c r="BC1029" s="137"/>
      <c r="BD1029" s="137"/>
      <c r="BE1029" s="137"/>
      <c r="BF1029" s="137"/>
      <c r="BG1029" s="137"/>
      <c r="BH1029" s="137"/>
      <c r="BI1029" s="137"/>
      <c r="BJ1029" s="137"/>
      <c r="BK1029" s="137"/>
      <c r="BL1029" s="137"/>
      <c r="BM1029" s="137"/>
      <c r="BN1029" s="137"/>
    </row>
    <row r="1030" spans="18:66" s="2" customFormat="1" ht="12.75">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37"/>
      <c r="BC1030" s="137"/>
      <c r="BD1030" s="137"/>
      <c r="BE1030" s="137"/>
      <c r="BF1030" s="137"/>
      <c r="BG1030" s="137"/>
      <c r="BH1030" s="137"/>
      <c r="BI1030" s="137"/>
      <c r="BJ1030" s="137"/>
      <c r="BK1030" s="137"/>
      <c r="BL1030" s="137"/>
      <c r="BM1030" s="137"/>
      <c r="BN1030" s="137"/>
    </row>
    <row r="1031" spans="18:66" s="2" customFormat="1" ht="12.75">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37"/>
      <c r="BC1031" s="137"/>
      <c r="BD1031" s="137"/>
      <c r="BE1031" s="137"/>
      <c r="BF1031" s="137"/>
      <c r="BG1031" s="137"/>
      <c r="BH1031" s="137"/>
      <c r="BI1031" s="137"/>
      <c r="BJ1031" s="137"/>
      <c r="BK1031" s="137"/>
      <c r="BL1031" s="137"/>
      <c r="BM1031" s="137"/>
      <c r="BN1031" s="137"/>
    </row>
    <row r="1032" spans="18:66" s="2" customFormat="1" ht="12.75">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37"/>
      <c r="BC1032" s="137"/>
      <c r="BD1032" s="137"/>
      <c r="BE1032" s="137"/>
      <c r="BF1032" s="137"/>
      <c r="BG1032" s="137"/>
      <c r="BH1032" s="137"/>
      <c r="BI1032" s="137"/>
      <c r="BJ1032" s="137"/>
      <c r="BK1032" s="137"/>
      <c r="BL1032" s="137"/>
      <c r="BM1032" s="137"/>
      <c r="BN1032" s="137"/>
    </row>
    <row r="1033" spans="18:66" s="2" customFormat="1" ht="12.75">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37"/>
      <c r="BC1033" s="137"/>
      <c r="BD1033" s="137"/>
      <c r="BE1033" s="137"/>
      <c r="BF1033" s="137"/>
      <c r="BG1033" s="137"/>
      <c r="BH1033" s="137"/>
      <c r="BI1033" s="137"/>
      <c r="BJ1033" s="137"/>
      <c r="BK1033" s="137"/>
      <c r="BL1033" s="137"/>
      <c r="BM1033" s="137"/>
      <c r="BN1033" s="137"/>
    </row>
    <row r="1034" spans="18:66" s="2" customFormat="1" ht="12.75">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37"/>
      <c r="BC1034" s="137"/>
      <c r="BD1034" s="137"/>
      <c r="BE1034" s="137"/>
      <c r="BF1034" s="137"/>
      <c r="BG1034" s="137"/>
      <c r="BH1034" s="137"/>
      <c r="BI1034" s="137"/>
      <c r="BJ1034" s="137"/>
      <c r="BK1034" s="137"/>
      <c r="BL1034" s="137"/>
      <c r="BM1034" s="137"/>
      <c r="BN1034" s="137"/>
    </row>
    <row r="1035" spans="18:66" s="2" customFormat="1" ht="12.75">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37"/>
      <c r="BC1035" s="137"/>
      <c r="BD1035" s="137"/>
      <c r="BE1035" s="137"/>
      <c r="BF1035" s="137"/>
      <c r="BG1035" s="137"/>
      <c r="BH1035" s="137"/>
      <c r="BI1035" s="137"/>
      <c r="BJ1035" s="137"/>
      <c r="BK1035" s="137"/>
      <c r="BL1035" s="137"/>
      <c r="BM1035" s="137"/>
      <c r="BN1035" s="137"/>
    </row>
    <row r="1036" spans="18:66" s="2" customFormat="1" ht="12.75">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37"/>
      <c r="BC1036" s="137"/>
      <c r="BD1036" s="137"/>
      <c r="BE1036" s="137"/>
      <c r="BF1036" s="137"/>
      <c r="BG1036" s="137"/>
      <c r="BH1036" s="137"/>
      <c r="BI1036" s="137"/>
      <c r="BJ1036" s="137"/>
      <c r="BK1036" s="137"/>
      <c r="BL1036" s="137"/>
      <c r="BM1036" s="137"/>
      <c r="BN1036" s="137"/>
    </row>
    <row r="1037" spans="18:66" s="2" customFormat="1" ht="12.75">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37"/>
      <c r="BC1037" s="137"/>
      <c r="BD1037" s="137"/>
      <c r="BE1037" s="137"/>
      <c r="BF1037" s="137"/>
      <c r="BG1037" s="137"/>
      <c r="BH1037" s="137"/>
      <c r="BI1037" s="137"/>
      <c r="BJ1037" s="137"/>
      <c r="BK1037" s="137"/>
      <c r="BL1037" s="137"/>
      <c r="BM1037" s="137"/>
      <c r="BN1037" s="137"/>
    </row>
    <row r="1038" spans="18:66" s="2" customFormat="1" ht="12.75">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37"/>
      <c r="BC1038" s="137"/>
      <c r="BD1038" s="137"/>
      <c r="BE1038" s="137"/>
      <c r="BF1038" s="137"/>
      <c r="BG1038" s="137"/>
      <c r="BH1038" s="137"/>
      <c r="BI1038" s="137"/>
      <c r="BJ1038" s="137"/>
      <c r="BK1038" s="137"/>
      <c r="BL1038" s="137"/>
      <c r="BM1038" s="137"/>
      <c r="BN1038" s="137"/>
    </row>
    <row r="1039" spans="18:66" s="2" customFormat="1" ht="12.75">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37"/>
      <c r="BC1039" s="137"/>
      <c r="BD1039" s="137"/>
      <c r="BE1039" s="137"/>
      <c r="BF1039" s="137"/>
      <c r="BG1039" s="137"/>
      <c r="BH1039" s="137"/>
      <c r="BI1039" s="137"/>
      <c r="BJ1039" s="137"/>
      <c r="BK1039" s="137"/>
      <c r="BL1039" s="137"/>
      <c r="BM1039" s="137"/>
      <c r="BN1039" s="137"/>
    </row>
    <row r="1040" spans="18:66" s="2" customFormat="1" ht="12.75">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37"/>
      <c r="BD1040" s="137"/>
      <c r="BE1040" s="137"/>
      <c r="BF1040" s="137"/>
      <c r="BG1040" s="137"/>
      <c r="BH1040" s="137"/>
      <c r="BI1040" s="137"/>
      <c r="BJ1040" s="137"/>
      <c r="BK1040" s="137"/>
      <c r="BL1040" s="137"/>
      <c r="BM1040" s="137"/>
      <c r="BN1040" s="137"/>
    </row>
    <row r="1041" spans="18:66" s="2" customFormat="1" ht="12.75">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37"/>
      <c r="BD1041" s="137"/>
      <c r="BE1041" s="137"/>
      <c r="BF1041" s="137"/>
      <c r="BG1041" s="137"/>
      <c r="BH1041" s="137"/>
      <c r="BI1041" s="137"/>
      <c r="BJ1041" s="137"/>
      <c r="BK1041" s="137"/>
      <c r="BL1041" s="137"/>
      <c r="BM1041" s="137"/>
      <c r="BN1041" s="137"/>
    </row>
    <row r="1042" spans="18:66" s="2" customFormat="1" ht="12.75">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37"/>
      <c r="BD1042" s="137"/>
      <c r="BE1042" s="137"/>
      <c r="BF1042" s="137"/>
      <c r="BG1042" s="137"/>
      <c r="BH1042" s="137"/>
      <c r="BI1042" s="137"/>
      <c r="BJ1042" s="137"/>
      <c r="BK1042" s="137"/>
      <c r="BL1042" s="137"/>
      <c r="BM1042" s="137"/>
      <c r="BN1042" s="137"/>
    </row>
    <row r="1043" spans="18:66" s="2" customFormat="1" ht="12.75">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37"/>
      <c r="BD1043" s="137"/>
      <c r="BE1043" s="137"/>
      <c r="BF1043" s="137"/>
      <c r="BG1043" s="137"/>
      <c r="BH1043" s="137"/>
      <c r="BI1043" s="137"/>
      <c r="BJ1043" s="137"/>
      <c r="BK1043" s="137"/>
      <c r="BL1043" s="137"/>
      <c r="BM1043" s="137"/>
      <c r="BN1043" s="137"/>
    </row>
    <row r="1044" spans="18:66" s="2" customFormat="1" ht="12.75">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37"/>
      <c r="BC1044" s="137"/>
      <c r="BD1044" s="137"/>
      <c r="BE1044" s="137"/>
      <c r="BF1044" s="137"/>
      <c r="BG1044" s="137"/>
      <c r="BH1044" s="137"/>
      <c r="BI1044" s="137"/>
      <c r="BJ1044" s="137"/>
      <c r="BK1044" s="137"/>
      <c r="BL1044" s="137"/>
      <c r="BM1044" s="137"/>
      <c r="BN1044" s="137"/>
    </row>
    <row r="1045" spans="18:66" s="2" customFormat="1" ht="12.75">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37"/>
      <c r="BC1045" s="137"/>
      <c r="BD1045" s="137"/>
      <c r="BE1045" s="137"/>
      <c r="BF1045" s="137"/>
      <c r="BG1045" s="137"/>
      <c r="BH1045" s="137"/>
      <c r="BI1045" s="137"/>
      <c r="BJ1045" s="137"/>
      <c r="BK1045" s="137"/>
      <c r="BL1045" s="137"/>
      <c r="BM1045" s="137"/>
      <c r="BN1045" s="137"/>
    </row>
    <row r="1046" spans="18:66" s="2" customFormat="1" ht="12.75">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37"/>
      <c r="BC1046" s="137"/>
      <c r="BD1046" s="137"/>
      <c r="BE1046" s="137"/>
      <c r="BF1046" s="137"/>
      <c r="BG1046" s="137"/>
      <c r="BH1046" s="137"/>
      <c r="BI1046" s="137"/>
      <c r="BJ1046" s="137"/>
      <c r="BK1046" s="137"/>
      <c r="BL1046" s="137"/>
      <c r="BM1046" s="137"/>
      <c r="BN1046" s="137"/>
    </row>
    <row r="1047" spans="18:66" s="2" customFormat="1" ht="12.75">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37"/>
      <c r="BC1047" s="137"/>
      <c r="BD1047" s="137"/>
      <c r="BE1047" s="137"/>
      <c r="BF1047" s="137"/>
      <c r="BG1047" s="137"/>
      <c r="BH1047" s="137"/>
      <c r="BI1047" s="137"/>
      <c r="BJ1047" s="137"/>
      <c r="BK1047" s="137"/>
      <c r="BL1047" s="137"/>
      <c r="BM1047" s="137"/>
      <c r="BN1047" s="137"/>
    </row>
    <row r="1048" spans="18:66" s="2" customFormat="1" ht="12.75">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37"/>
      <c r="BC1048" s="137"/>
      <c r="BD1048" s="137"/>
      <c r="BE1048" s="137"/>
      <c r="BF1048" s="137"/>
      <c r="BG1048" s="137"/>
      <c r="BH1048" s="137"/>
      <c r="BI1048" s="137"/>
      <c r="BJ1048" s="137"/>
      <c r="BK1048" s="137"/>
      <c r="BL1048" s="137"/>
      <c r="BM1048" s="137"/>
      <c r="BN1048" s="137"/>
    </row>
    <row r="1049" spans="18:66" s="2" customFormat="1" ht="12.75">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37"/>
      <c r="BB1049" s="137"/>
      <c r="BC1049" s="137"/>
      <c r="BD1049" s="137"/>
      <c r="BE1049" s="137"/>
      <c r="BF1049" s="137"/>
      <c r="BG1049" s="137"/>
      <c r="BH1049" s="137"/>
      <c r="BI1049" s="137"/>
      <c r="BJ1049" s="137"/>
      <c r="BK1049" s="137"/>
      <c r="BL1049" s="137"/>
      <c r="BM1049" s="137"/>
      <c r="BN1049" s="137"/>
    </row>
    <row r="1050" spans="18:66" s="2" customFormat="1" ht="12.75">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37"/>
      <c r="BB1050" s="137"/>
      <c r="BC1050" s="137"/>
      <c r="BD1050" s="137"/>
      <c r="BE1050" s="137"/>
      <c r="BF1050" s="137"/>
      <c r="BG1050" s="137"/>
      <c r="BH1050" s="137"/>
      <c r="BI1050" s="137"/>
      <c r="BJ1050" s="137"/>
      <c r="BK1050" s="137"/>
      <c r="BL1050" s="137"/>
      <c r="BM1050" s="137"/>
      <c r="BN1050" s="137"/>
    </row>
    <row r="1051" spans="18:66" s="2" customFormat="1" ht="12.75">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37"/>
      <c r="BB1051" s="137"/>
      <c r="BC1051" s="137"/>
      <c r="BD1051" s="137"/>
      <c r="BE1051" s="137"/>
      <c r="BF1051" s="137"/>
      <c r="BG1051" s="137"/>
      <c r="BH1051" s="137"/>
      <c r="BI1051" s="137"/>
      <c r="BJ1051" s="137"/>
      <c r="BK1051" s="137"/>
      <c r="BL1051" s="137"/>
      <c r="BM1051" s="137"/>
      <c r="BN1051" s="137"/>
    </row>
    <row r="1052" spans="18:66" s="2" customFormat="1" ht="12.75">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37"/>
      <c r="BB1052" s="137"/>
      <c r="BC1052" s="137"/>
      <c r="BD1052" s="137"/>
      <c r="BE1052" s="137"/>
      <c r="BF1052" s="137"/>
      <c r="BG1052" s="137"/>
      <c r="BH1052" s="137"/>
      <c r="BI1052" s="137"/>
      <c r="BJ1052" s="137"/>
      <c r="BK1052" s="137"/>
      <c r="BL1052" s="137"/>
      <c r="BM1052" s="137"/>
      <c r="BN1052" s="137"/>
    </row>
    <row r="1053" spans="18:66" s="2" customFormat="1" ht="12.75">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37"/>
      <c r="BB1053" s="137"/>
      <c r="BC1053" s="137"/>
      <c r="BD1053" s="137"/>
      <c r="BE1053" s="137"/>
      <c r="BF1053" s="137"/>
      <c r="BG1053" s="137"/>
      <c r="BH1053" s="137"/>
      <c r="BI1053" s="137"/>
      <c r="BJ1053" s="137"/>
      <c r="BK1053" s="137"/>
      <c r="BL1053" s="137"/>
      <c r="BM1053" s="137"/>
      <c r="BN1053" s="137"/>
    </row>
    <row r="1054" spans="18:66" s="2" customFormat="1" ht="12.75">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37"/>
      <c r="BB1054" s="137"/>
      <c r="BC1054" s="137"/>
      <c r="BD1054" s="137"/>
      <c r="BE1054" s="137"/>
      <c r="BF1054" s="137"/>
      <c r="BG1054" s="137"/>
      <c r="BH1054" s="137"/>
      <c r="BI1054" s="137"/>
      <c r="BJ1054" s="137"/>
      <c r="BK1054" s="137"/>
      <c r="BL1054" s="137"/>
      <c r="BM1054" s="137"/>
      <c r="BN1054" s="137"/>
    </row>
    <row r="1055" spans="2:66" s="2" customFormat="1" ht="12.75">
      <c r="B1055" s="3"/>
      <c r="C1055" s="3"/>
      <c r="D1055" s="3"/>
      <c r="E1055" s="3"/>
      <c r="F1055" s="3"/>
      <c r="G1055" s="3"/>
      <c r="H1055" s="3"/>
      <c r="I1055" s="3"/>
      <c r="J1055" s="3"/>
      <c r="K1055" s="3"/>
      <c r="L1055" s="3"/>
      <c r="M1055" s="3"/>
      <c r="N1055" s="3"/>
      <c r="O1055" s="3"/>
      <c r="P1055" s="3"/>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37"/>
      <c r="BB1055" s="137"/>
      <c r="BC1055" s="137"/>
      <c r="BD1055" s="137"/>
      <c r="BE1055" s="137"/>
      <c r="BF1055" s="137"/>
      <c r="BG1055" s="137"/>
      <c r="BH1055" s="137"/>
      <c r="BI1055" s="137"/>
      <c r="BJ1055" s="137"/>
      <c r="BK1055" s="137"/>
      <c r="BL1055" s="137"/>
      <c r="BM1055" s="137"/>
      <c r="BN1055" s="137"/>
    </row>
  </sheetData>
  <sheetProtection formatCells="0" sort="0"/>
  <mergeCells count="106">
    <mergeCell ref="P16:P18"/>
    <mergeCell ref="B17:L18"/>
    <mergeCell ref="M8:N8"/>
    <mergeCell ref="B6:P6"/>
    <mergeCell ref="P7:P8"/>
    <mergeCell ref="P10:P11"/>
    <mergeCell ref="L9:O9"/>
    <mergeCell ref="H8:K9"/>
    <mergeCell ref="G8:G9"/>
    <mergeCell ref="H7:K7"/>
    <mergeCell ref="H10:K10"/>
    <mergeCell ref="M10:O10"/>
    <mergeCell ref="B12:P12"/>
    <mergeCell ref="M7:O7"/>
    <mergeCell ref="B14:P14"/>
    <mergeCell ref="M23:P23"/>
    <mergeCell ref="M20:P20"/>
    <mergeCell ref="M21:O21"/>
    <mergeCell ref="M22:O22"/>
    <mergeCell ref="N19:P19"/>
    <mergeCell ref="M24:O24"/>
    <mergeCell ref="B4:P4"/>
    <mergeCell ref="B5:P5"/>
    <mergeCell ref="B7:F11"/>
    <mergeCell ref="B13:P13"/>
    <mergeCell ref="M11:N11"/>
    <mergeCell ref="B16:L16"/>
    <mergeCell ref="B15:P15"/>
    <mergeCell ref="M16:O18"/>
    <mergeCell ref="G11:K11"/>
    <mergeCell ref="B1:P1"/>
    <mergeCell ref="K2:L2"/>
    <mergeCell ref="K3:L3"/>
    <mergeCell ref="M3:P3"/>
    <mergeCell ref="M2:P2"/>
    <mergeCell ref="B2:J2"/>
    <mergeCell ref="B3:J3"/>
    <mergeCell ref="M26:N27"/>
    <mergeCell ref="B25:F25"/>
    <mergeCell ref="G25:H25"/>
    <mergeCell ref="G26:H27"/>
    <mergeCell ref="K25:L27"/>
    <mergeCell ref="M25:O25"/>
    <mergeCell ref="B20:L21"/>
    <mergeCell ref="D30:H30"/>
    <mergeCell ref="G32:H32"/>
    <mergeCell ref="B32:F32"/>
    <mergeCell ref="B30:C30"/>
    <mergeCell ref="M30:P31"/>
    <mergeCell ref="I25:I27"/>
    <mergeCell ref="B26:F27"/>
    <mergeCell ref="O28:O29"/>
    <mergeCell ref="B23:F24"/>
    <mergeCell ref="B58:L58"/>
    <mergeCell ref="D46:L46"/>
    <mergeCell ref="B59:L59"/>
    <mergeCell ref="B60:L60"/>
    <mergeCell ref="B57:L57"/>
    <mergeCell ref="D55:L55"/>
    <mergeCell ref="D56:L56"/>
    <mergeCell ref="B39:B41"/>
    <mergeCell ref="B68:P68"/>
    <mergeCell ref="B67:H67"/>
    <mergeCell ref="M46:O46"/>
    <mergeCell ref="M56:O56"/>
    <mergeCell ref="M58:O58"/>
    <mergeCell ref="M59:O59"/>
    <mergeCell ref="M60:O60"/>
    <mergeCell ref="I67:K67"/>
    <mergeCell ref="K65:M65"/>
    <mergeCell ref="O35:P36"/>
    <mergeCell ref="D44:L44"/>
    <mergeCell ref="B35:L35"/>
    <mergeCell ref="I31:L32"/>
    <mergeCell ref="M35:N36"/>
    <mergeCell ref="M28:N29"/>
    <mergeCell ref="I30:L30"/>
    <mergeCell ref="M34:P34"/>
    <mergeCell ref="P28:P29"/>
    <mergeCell ref="M39:O41"/>
    <mergeCell ref="D45:L45"/>
    <mergeCell ref="C39:C41"/>
    <mergeCell ref="M37:N38"/>
    <mergeCell ref="D43:L43"/>
    <mergeCell ref="E39:L41"/>
    <mergeCell ref="D42:L42"/>
    <mergeCell ref="M55:O55"/>
    <mergeCell ref="M44:O44"/>
    <mergeCell ref="M45:O45"/>
    <mergeCell ref="B38:L38"/>
    <mergeCell ref="B36:L37"/>
    <mergeCell ref="O37:P38"/>
    <mergeCell ref="M42:O42"/>
    <mergeCell ref="M43:O43"/>
    <mergeCell ref="D39:D41"/>
    <mergeCell ref="P39:P41"/>
    <mergeCell ref="G23:K24"/>
    <mergeCell ref="L23:L24"/>
    <mergeCell ref="D47:L47"/>
    <mergeCell ref="K66:M66"/>
    <mergeCell ref="K62:M62"/>
    <mergeCell ref="M47:O47"/>
    <mergeCell ref="K64:M64"/>
    <mergeCell ref="K61:M61"/>
    <mergeCell ref="K63:M63"/>
    <mergeCell ref="M57:O57"/>
  </mergeCells>
  <conditionalFormatting sqref="P28:P29 P63 P66:P67 M57:P60 P61">
    <cfRule type="cellIs" priority="1" dxfId="0" operator="equal" stopIfTrue="1">
      <formula>0</formula>
    </cfRule>
  </conditionalFormatting>
  <conditionalFormatting sqref="I67:K67">
    <cfRule type="cellIs" priority="2" dxfId="1" operator="notEqual" stopIfTrue="1">
      <formula>SUM($P$67)</formula>
    </cfRule>
  </conditionalFormatting>
  <printOptions horizontalCentered="1"/>
  <pageMargins left="0.25" right="0.25" top="0.25" bottom="0.5" header="0.5" footer="0.25"/>
  <pageSetup fitToHeight="1" fitToWidth="1" horizontalDpi="600" verticalDpi="6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8" sqref="L8:N37"/>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4" customWidth="1"/>
    <col min="49" max="16384" width="9.140625" style="3" customWidth="1"/>
  </cols>
  <sheetData>
    <row r="1" spans="1:15" ht="26.25" customHeight="1">
      <c r="A1" s="521"/>
      <c r="B1" s="527" t="s">
        <v>208</v>
      </c>
      <c r="C1" s="528"/>
      <c r="D1" s="528"/>
      <c r="E1" s="528"/>
      <c r="F1" s="528"/>
      <c r="G1" s="528"/>
      <c r="H1" s="528"/>
      <c r="I1" s="528"/>
      <c r="J1" s="528"/>
      <c r="K1" s="528"/>
      <c r="L1" s="528"/>
      <c r="M1" s="528"/>
      <c r="N1" s="528"/>
      <c r="O1" s="521"/>
    </row>
    <row r="2" spans="1:15" ht="15.75">
      <c r="A2" s="521"/>
      <c r="B2" s="529" t="s">
        <v>29</v>
      </c>
      <c r="C2" s="482"/>
      <c r="D2" s="482"/>
      <c r="E2" s="482"/>
      <c r="F2" s="482"/>
      <c r="G2" s="482"/>
      <c r="H2" s="482"/>
      <c r="I2" s="482"/>
      <c r="J2" s="483"/>
      <c r="K2" s="69" t="s">
        <v>75</v>
      </c>
      <c r="L2" s="534" t="s">
        <v>72</v>
      </c>
      <c r="M2" s="535"/>
      <c r="N2" s="536"/>
      <c r="O2" s="485"/>
    </row>
    <row r="3" spans="1:15" ht="27" customHeight="1">
      <c r="A3" s="521"/>
      <c r="B3" s="530" t="s">
        <v>227</v>
      </c>
      <c r="C3" s="332"/>
      <c r="D3" s="332"/>
      <c r="E3" s="332"/>
      <c r="F3" s="332"/>
      <c r="G3" s="332"/>
      <c r="H3" s="332"/>
      <c r="I3" s="332"/>
      <c r="J3" s="333"/>
      <c r="K3" s="76">
        <f>'T&amp;B'!$B$17</f>
        <v>0</v>
      </c>
      <c r="L3" s="531"/>
      <c r="M3" s="532"/>
      <c r="N3" s="533"/>
      <c r="O3" s="485"/>
    </row>
    <row r="4" spans="1:15" ht="9" customHeight="1">
      <c r="A4" s="521"/>
      <c r="B4" s="537"/>
      <c r="C4" s="538"/>
      <c r="D4" s="538"/>
      <c r="E4" s="538"/>
      <c r="F4" s="538"/>
      <c r="G4" s="538"/>
      <c r="H4" s="538"/>
      <c r="I4" s="538"/>
      <c r="J4" s="538"/>
      <c r="K4" s="538"/>
      <c r="L4" s="538"/>
      <c r="M4" s="538"/>
      <c r="N4" s="539"/>
      <c r="O4" s="485"/>
    </row>
    <row r="5" spans="1:15" ht="12.75" customHeight="1">
      <c r="A5" s="521"/>
      <c r="B5" s="543" t="s">
        <v>58</v>
      </c>
      <c r="C5" s="544"/>
      <c r="D5" s="544"/>
      <c r="E5" s="545"/>
      <c r="F5" s="545"/>
      <c r="G5" s="545"/>
      <c r="H5" s="545"/>
      <c r="I5" s="545"/>
      <c r="J5" s="545"/>
      <c r="K5" s="545"/>
      <c r="L5" s="278" t="s">
        <v>59</v>
      </c>
      <c r="M5" s="546"/>
      <c r="N5" s="281" t="s">
        <v>60</v>
      </c>
      <c r="O5" s="485"/>
    </row>
    <row r="6" spans="1:15" ht="12.75" customHeight="1">
      <c r="A6" s="521"/>
      <c r="B6" s="540" t="s">
        <v>61</v>
      </c>
      <c r="C6" s="277" t="s">
        <v>62</v>
      </c>
      <c r="D6" s="541"/>
      <c r="E6" s="277" t="s">
        <v>63</v>
      </c>
      <c r="F6" s="523" t="s">
        <v>4</v>
      </c>
      <c r="G6" s="523"/>
      <c r="H6" s="523"/>
      <c r="I6" s="523"/>
      <c r="J6" s="523"/>
      <c r="K6" s="524"/>
      <c r="L6" s="287"/>
      <c r="M6" s="546"/>
      <c r="N6" s="281"/>
      <c r="O6" s="485"/>
    </row>
    <row r="7" spans="1:15" ht="15.75" customHeight="1">
      <c r="A7" s="521"/>
      <c r="B7" s="282"/>
      <c r="C7" s="279"/>
      <c r="D7" s="542"/>
      <c r="E7" s="279"/>
      <c r="F7" s="525"/>
      <c r="G7" s="525"/>
      <c r="H7" s="525"/>
      <c r="I7" s="525"/>
      <c r="J7" s="525"/>
      <c r="K7" s="526"/>
      <c r="L7" s="288"/>
      <c r="M7" s="542"/>
      <c r="N7" s="282"/>
      <c r="O7" s="485"/>
    </row>
    <row r="8" spans="1:15" ht="33.75" customHeight="1">
      <c r="A8" s="521"/>
      <c r="B8" s="196"/>
      <c r="C8" s="514"/>
      <c r="D8" s="515"/>
      <c r="E8" s="516"/>
      <c r="F8" s="517"/>
      <c r="G8" s="517"/>
      <c r="H8" s="517"/>
      <c r="I8" s="517"/>
      <c r="J8" s="517"/>
      <c r="K8" s="518"/>
      <c r="L8" s="519"/>
      <c r="M8" s="522"/>
      <c r="N8" s="109"/>
      <c r="O8" s="485"/>
    </row>
    <row r="9" spans="1:15" ht="33.75" customHeight="1">
      <c r="A9" s="521"/>
      <c r="B9" s="196"/>
      <c r="C9" s="514"/>
      <c r="D9" s="515"/>
      <c r="E9" s="516"/>
      <c r="F9" s="517"/>
      <c r="G9" s="517"/>
      <c r="H9" s="517"/>
      <c r="I9" s="517"/>
      <c r="J9" s="517"/>
      <c r="K9" s="518"/>
      <c r="L9" s="519"/>
      <c r="M9" s="522"/>
      <c r="N9" s="109"/>
      <c r="O9" s="485"/>
    </row>
    <row r="10" spans="1:15" ht="33.75" customHeight="1">
      <c r="A10" s="521"/>
      <c r="B10" s="196"/>
      <c r="C10" s="514"/>
      <c r="D10" s="515"/>
      <c r="E10" s="516"/>
      <c r="F10" s="517"/>
      <c r="G10" s="517"/>
      <c r="H10" s="517"/>
      <c r="I10" s="517"/>
      <c r="J10" s="517"/>
      <c r="K10" s="518"/>
      <c r="L10" s="519"/>
      <c r="M10" s="522"/>
      <c r="N10" s="109"/>
      <c r="O10" s="485"/>
    </row>
    <row r="11" spans="1:15" ht="33.75" customHeight="1">
      <c r="A11" s="521"/>
      <c r="B11" s="196"/>
      <c r="C11" s="514"/>
      <c r="D11" s="515"/>
      <c r="E11" s="516"/>
      <c r="F11" s="517"/>
      <c r="G11" s="517"/>
      <c r="H11" s="517"/>
      <c r="I11" s="517"/>
      <c r="J11" s="517"/>
      <c r="K11" s="518"/>
      <c r="L11" s="519"/>
      <c r="M11" s="522"/>
      <c r="N11" s="109"/>
      <c r="O11" s="485"/>
    </row>
    <row r="12" spans="1:15" ht="33.75" customHeight="1">
      <c r="A12" s="521"/>
      <c r="B12" s="196"/>
      <c r="C12" s="514"/>
      <c r="D12" s="515"/>
      <c r="E12" s="516"/>
      <c r="F12" s="517"/>
      <c r="G12" s="517"/>
      <c r="H12" s="517"/>
      <c r="I12" s="517"/>
      <c r="J12" s="517"/>
      <c r="K12" s="518"/>
      <c r="L12" s="519"/>
      <c r="M12" s="522"/>
      <c r="N12" s="109"/>
      <c r="O12" s="485"/>
    </row>
    <row r="13" spans="1:15" ht="33.75" customHeight="1">
      <c r="A13" s="521"/>
      <c r="B13" s="196"/>
      <c r="C13" s="514"/>
      <c r="D13" s="515"/>
      <c r="E13" s="516"/>
      <c r="F13" s="517"/>
      <c r="G13" s="517"/>
      <c r="H13" s="517"/>
      <c r="I13" s="517"/>
      <c r="J13" s="517"/>
      <c r="K13" s="518"/>
      <c r="L13" s="519"/>
      <c r="M13" s="522"/>
      <c r="N13" s="109"/>
      <c r="O13" s="485"/>
    </row>
    <row r="14" spans="1:15" ht="33.75" customHeight="1">
      <c r="A14" s="521"/>
      <c r="B14" s="196"/>
      <c r="C14" s="514"/>
      <c r="D14" s="515"/>
      <c r="E14" s="516"/>
      <c r="F14" s="517"/>
      <c r="G14" s="517"/>
      <c r="H14" s="517"/>
      <c r="I14" s="517"/>
      <c r="J14" s="517"/>
      <c r="K14" s="518"/>
      <c r="L14" s="519"/>
      <c r="M14" s="522"/>
      <c r="N14" s="109"/>
      <c r="O14" s="485"/>
    </row>
    <row r="15" spans="1:15" ht="33.75" customHeight="1">
      <c r="A15" s="521"/>
      <c r="B15" s="196"/>
      <c r="C15" s="514"/>
      <c r="D15" s="515"/>
      <c r="E15" s="516"/>
      <c r="F15" s="517"/>
      <c r="G15" s="517"/>
      <c r="H15" s="517"/>
      <c r="I15" s="517"/>
      <c r="J15" s="517"/>
      <c r="K15" s="518"/>
      <c r="L15" s="519"/>
      <c r="M15" s="522"/>
      <c r="N15" s="109"/>
      <c r="O15" s="485"/>
    </row>
    <row r="16" spans="1:15" ht="33.75" customHeight="1">
      <c r="A16" s="521"/>
      <c r="B16" s="196"/>
      <c r="C16" s="514"/>
      <c r="D16" s="515"/>
      <c r="E16" s="516"/>
      <c r="F16" s="517"/>
      <c r="G16" s="517"/>
      <c r="H16" s="517"/>
      <c r="I16" s="517"/>
      <c r="J16" s="517"/>
      <c r="K16" s="518"/>
      <c r="L16" s="519"/>
      <c r="M16" s="520"/>
      <c r="N16" s="109"/>
      <c r="O16" s="485"/>
    </row>
    <row r="17" spans="1:15" ht="33.75" customHeight="1">
      <c r="A17" s="521"/>
      <c r="B17" s="196"/>
      <c r="C17" s="514"/>
      <c r="D17" s="515"/>
      <c r="E17" s="516"/>
      <c r="F17" s="517"/>
      <c r="G17" s="517"/>
      <c r="H17" s="517"/>
      <c r="I17" s="517"/>
      <c r="J17" s="517"/>
      <c r="K17" s="518"/>
      <c r="L17" s="519"/>
      <c r="M17" s="520"/>
      <c r="N17" s="109"/>
      <c r="O17" s="485"/>
    </row>
    <row r="18" spans="1:15" ht="33.75" customHeight="1">
      <c r="A18" s="521"/>
      <c r="B18" s="196"/>
      <c r="C18" s="514"/>
      <c r="D18" s="515"/>
      <c r="E18" s="516"/>
      <c r="F18" s="517"/>
      <c r="G18" s="517"/>
      <c r="H18" s="517"/>
      <c r="I18" s="517"/>
      <c r="J18" s="517"/>
      <c r="K18" s="518"/>
      <c r="L18" s="519"/>
      <c r="M18" s="520"/>
      <c r="N18" s="109"/>
      <c r="O18" s="485"/>
    </row>
    <row r="19" spans="1:15" ht="33.75" customHeight="1">
      <c r="A19" s="521"/>
      <c r="B19" s="196"/>
      <c r="C19" s="514"/>
      <c r="D19" s="515"/>
      <c r="E19" s="516"/>
      <c r="F19" s="517"/>
      <c r="G19" s="517"/>
      <c r="H19" s="517"/>
      <c r="I19" s="517"/>
      <c r="J19" s="517"/>
      <c r="K19" s="518"/>
      <c r="L19" s="519"/>
      <c r="M19" s="520"/>
      <c r="N19" s="109"/>
      <c r="O19" s="485"/>
    </row>
    <row r="20" spans="1:15" ht="33.75" customHeight="1">
      <c r="A20" s="521"/>
      <c r="B20" s="196"/>
      <c r="C20" s="514"/>
      <c r="D20" s="515"/>
      <c r="E20" s="516"/>
      <c r="F20" s="517"/>
      <c r="G20" s="517"/>
      <c r="H20" s="517"/>
      <c r="I20" s="517"/>
      <c r="J20" s="517"/>
      <c r="K20" s="518"/>
      <c r="L20" s="519"/>
      <c r="M20" s="520"/>
      <c r="N20" s="109"/>
      <c r="O20" s="485"/>
    </row>
    <row r="21" spans="1:15" ht="33.75" customHeight="1">
      <c r="A21" s="521"/>
      <c r="B21" s="196"/>
      <c r="C21" s="514"/>
      <c r="D21" s="515"/>
      <c r="E21" s="516"/>
      <c r="F21" s="517"/>
      <c r="G21" s="517"/>
      <c r="H21" s="517"/>
      <c r="I21" s="517"/>
      <c r="J21" s="517"/>
      <c r="K21" s="518"/>
      <c r="L21" s="519"/>
      <c r="M21" s="520"/>
      <c r="N21" s="109"/>
      <c r="O21" s="485"/>
    </row>
    <row r="22" spans="1:15" ht="33.75" customHeight="1">
      <c r="A22" s="521"/>
      <c r="B22" s="196"/>
      <c r="C22" s="514"/>
      <c r="D22" s="515"/>
      <c r="E22" s="516"/>
      <c r="F22" s="517"/>
      <c r="G22" s="517"/>
      <c r="H22" s="517"/>
      <c r="I22" s="517"/>
      <c r="J22" s="517"/>
      <c r="K22" s="518"/>
      <c r="L22" s="519"/>
      <c r="M22" s="520"/>
      <c r="N22" s="109"/>
      <c r="O22" s="485"/>
    </row>
    <row r="23" spans="1:15" ht="33.75" customHeight="1">
      <c r="A23" s="521"/>
      <c r="B23" s="196"/>
      <c r="C23" s="514"/>
      <c r="D23" s="515"/>
      <c r="E23" s="516"/>
      <c r="F23" s="517"/>
      <c r="G23" s="517"/>
      <c r="H23" s="517"/>
      <c r="I23" s="517"/>
      <c r="J23" s="517"/>
      <c r="K23" s="518"/>
      <c r="L23" s="519"/>
      <c r="M23" s="520"/>
      <c r="N23" s="109"/>
      <c r="O23" s="485"/>
    </row>
    <row r="24" spans="1:15" ht="33.75" customHeight="1">
      <c r="A24" s="521"/>
      <c r="B24" s="196"/>
      <c r="C24" s="514"/>
      <c r="D24" s="515"/>
      <c r="E24" s="516"/>
      <c r="F24" s="517"/>
      <c r="G24" s="517"/>
      <c r="H24" s="517"/>
      <c r="I24" s="517"/>
      <c r="J24" s="517"/>
      <c r="K24" s="518"/>
      <c r="L24" s="519"/>
      <c r="M24" s="520"/>
      <c r="N24" s="109"/>
      <c r="O24" s="485"/>
    </row>
    <row r="25" spans="1:15" ht="33.75" customHeight="1">
      <c r="A25" s="521"/>
      <c r="B25" s="196"/>
      <c r="C25" s="514"/>
      <c r="D25" s="515"/>
      <c r="E25" s="516"/>
      <c r="F25" s="517"/>
      <c r="G25" s="517"/>
      <c r="H25" s="517"/>
      <c r="I25" s="517"/>
      <c r="J25" s="517"/>
      <c r="K25" s="518"/>
      <c r="L25" s="519"/>
      <c r="M25" s="520"/>
      <c r="N25" s="109"/>
      <c r="O25" s="485"/>
    </row>
    <row r="26" spans="1:15" ht="33.75" customHeight="1">
      <c r="A26" s="521"/>
      <c r="B26" s="196"/>
      <c r="C26" s="514"/>
      <c r="D26" s="515"/>
      <c r="E26" s="516"/>
      <c r="F26" s="517"/>
      <c r="G26" s="517"/>
      <c r="H26" s="517"/>
      <c r="I26" s="517"/>
      <c r="J26" s="517"/>
      <c r="K26" s="518"/>
      <c r="L26" s="519"/>
      <c r="M26" s="522"/>
      <c r="N26" s="109"/>
      <c r="O26" s="485"/>
    </row>
    <row r="27" spans="1:15" ht="33.75" customHeight="1">
      <c r="A27" s="521"/>
      <c r="B27" s="196"/>
      <c r="C27" s="514"/>
      <c r="D27" s="515"/>
      <c r="E27" s="516"/>
      <c r="F27" s="517"/>
      <c r="G27" s="517"/>
      <c r="H27" s="517"/>
      <c r="I27" s="517"/>
      <c r="J27" s="517"/>
      <c r="K27" s="518"/>
      <c r="L27" s="519"/>
      <c r="M27" s="522"/>
      <c r="N27" s="109"/>
      <c r="O27" s="485"/>
    </row>
    <row r="28" spans="1:15" ht="33.75" customHeight="1">
      <c r="A28" s="521"/>
      <c r="B28" s="196"/>
      <c r="C28" s="514"/>
      <c r="D28" s="515"/>
      <c r="E28" s="516"/>
      <c r="F28" s="517"/>
      <c r="G28" s="517"/>
      <c r="H28" s="517"/>
      <c r="I28" s="517"/>
      <c r="J28" s="517"/>
      <c r="K28" s="518"/>
      <c r="L28" s="519"/>
      <c r="M28" s="522"/>
      <c r="N28" s="109"/>
      <c r="O28" s="485"/>
    </row>
    <row r="29" spans="1:15" ht="33.75" customHeight="1">
      <c r="A29" s="521"/>
      <c r="B29" s="196"/>
      <c r="C29" s="514"/>
      <c r="D29" s="515"/>
      <c r="E29" s="516"/>
      <c r="F29" s="517"/>
      <c r="G29" s="517"/>
      <c r="H29" s="517"/>
      <c r="I29" s="517"/>
      <c r="J29" s="517"/>
      <c r="K29" s="518"/>
      <c r="L29" s="519"/>
      <c r="M29" s="520"/>
      <c r="N29" s="109"/>
      <c r="O29" s="485"/>
    </row>
    <row r="30" spans="1:15" ht="33.75" customHeight="1">
      <c r="A30" s="521"/>
      <c r="B30" s="196"/>
      <c r="C30" s="514"/>
      <c r="D30" s="515"/>
      <c r="E30" s="516"/>
      <c r="F30" s="517"/>
      <c r="G30" s="517"/>
      <c r="H30" s="517"/>
      <c r="I30" s="517"/>
      <c r="J30" s="517"/>
      <c r="K30" s="518"/>
      <c r="L30" s="519"/>
      <c r="M30" s="520"/>
      <c r="N30" s="109"/>
      <c r="O30" s="485"/>
    </row>
    <row r="31" spans="1:15" ht="33.75" customHeight="1">
      <c r="A31" s="521"/>
      <c r="B31" s="196"/>
      <c r="C31" s="514"/>
      <c r="D31" s="515"/>
      <c r="E31" s="516"/>
      <c r="F31" s="517"/>
      <c r="G31" s="517"/>
      <c r="H31" s="517"/>
      <c r="I31" s="517"/>
      <c r="J31" s="517"/>
      <c r="K31" s="518"/>
      <c r="L31" s="519"/>
      <c r="M31" s="520"/>
      <c r="N31" s="109"/>
      <c r="O31" s="485"/>
    </row>
    <row r="32" spans="1:15" ht="33.75" customHeight="1">
      <c r="A32" s="521"/>
      <c r="B32" s="196"/>
      <c r="C32" s="514"/>
      <c r="D32" s="515"/>
      <c r="E32" s="516"/>
      <c r="F32" s="517"/>
      <c r="G32" s="517"/>
      <c r="H32" s="517"/>
      <c r="I32" s="517"/>
      <c r="J32" s="517"/>
      <c r="K32" s="518"/>
      <c r="L32" s="519"/>
      <c r="M32" s="520"/>
      <c r="N32" s="109"/>
      <c r="O32" s="485"/>
    </row>
    <row r="33" spans="1:15" ht="33.75" customHeight="1">
      <c r="A33" s="521"/>
      <c r="B33" s="196"/>
      <c r="C33" s="514"/>
      <c r="D33" s="515"/>
      <c r="E33" s="516"/>
      <c r="F33" s="517"/>
      <c r="G33" s="517"/>
      <c r="H33" s="517"/>
      <c r="I33" s="517"/>
      <c r="J33" s="517"/>
      <c r="K33" s="518"/>
      <c r="L33" s="519"/>
      <c r="M33" s="520"/>
      <c r="N33" s="109"/>
      <c r="O33" s="485"/>
    </row>
    <row r="34" spans="1:15" ht="33.75" customHeight="1">
      <c r="A34" s="521"/>
      <c r="B34" s="196"/>
      <c r="C34" s="514"/>
      <c r="D34" s="515"/>
      <c r="E34" s="516"/>
      <c r="F34" s="517"/>
      <c r="G34" s="517"/>
      <c r="H34" s="517"/>
      <c r="I34" s="517"/>
      <c r="J34" s="517"/>
      <c r="K34" s="518"/>
      <c r="L34" s="519"/>
      <c r="M34" s="520"/>
      <c r="N34" s="109"/>
      <c r="O34" s="485"/>
    </row>
    <row r="35" spans="1:15" ht="33.75" customHeight="1">
      <c r="A35" s="521"/>
      <c r="B35" s="196"/>
      <c r="C35" s="514"/>
      <c r="D35" s="515"/>
      <c r="E35" s="516"/>
      <c r="F35" s="517"/>
      <c r="G35" s="517"/>
      <c r="H35" s="517"/>
      <c r="I35" s="517"/>
      <c r="J35" s="517"/>
      <c r="K35" s="518"/>
      <c r="L35" s="519"/>
      <c r="M35" s="520"/>
      <c r="N35" s="109"/>
      <c r="O35" s="485"/>
    </row>
    <row r="36" spans="1:15" ht="33.75" customHeight="1">
      <c r="A36" s="521"/>
      <c r="B36" s="196"/>
      <c r="C36" s="514"/>
      <c r="D36" s="515"/>
      <c r="E36" s="516"/>
      <c r="F36" s="517"/>
      <c r="G36" s="517"/>
      <c r="H36" s="517"/>
      <c r="I36" s="517"/>
      <c r="J36" s="517"/>
      <c r="K36" s="518"/>
      <c r="L36" s="519"/>
      <c r="M36" s="520"/>
      <c r="N36" s="109"/>
      <c r="O36" s="485"/>
    </row>
    <row r="37" spans="1:15" ht="33.75" customHeight="1">
      <c r="A37" s="521"/>
      <c r="B37" s="196"/>
      <c r="C37" s="514"/>
      <c r="D37" s="515"/>
      <c r="E37" s="516"/>
      <c r="F37" s="517"/>
      <c r="G37" s="517"/>
      <c r="H37" s="517"/>
      <c r="I37" s="517"/>
      <c r="J37" s="517"/>
      <c r="K37" s="518"/>
      <c r="L37" s="519"/>
      <c r="M37" s="520"/>
      <c r="N37" s="109"/>
      <c r="O37" s="485"/>
    </row>
    <row r="38" spans="1:15" ht="22.5" customHeight="1" thickBot="1">
      <c r="A38" s="521"/>
      <c r="B38" s="103"/>
      <c r="C38" s="507"/>
      <c r="D38" s="508"/>
      <c r="E38" s="509" t="s">
        <v>10</v>
      </c>
      <c r="F38" s="510"/>
      <c r="G38" s="510"/>
      <c r="H38" s="510"/>
      <c r="I38" s="510"/>
      <c r="J38" s="510"/>
      <c r="K38" s="511"/>
      <c r="L38" s="512">
        <f>SUM(L8:M37)</f>
        <v>0</v>
      </c>
      <c r="M38" s="513"/>
      <c r="N38" s="130">
        <f>SUM(N8:N37)</f>
        <v>0</v>
      </c>
      <c r="O38" s="485"/>
    </row>
    <row r="39" spans="2:14" ht="13.5" thickTop="1">
      <c r="B39" s="503"/>
      <c r="C39" s="506"/>
      <c r="D39" s="506"/>
      <c r="E39" s="506"/>
      <c r="F39" s="506"/>
      <c r="G39" s="506"/>
      <c r="H39" s="506"/>
      <c r="I39" s="506"/>
      <c r="J39" s="506"/>
      <c r="K39" s="506"/>
      <c r="L39" s="506"/>
      <c r="M39" s="506"/>
      <c r="N39" s="506"/>
    </row>
    <row r="40" spans="1:15" ht="12.75">
      <c r="A40" s="144"/>
      <c r="B40" s="144"/>
      <c r="C40" s="144"/>
      <c r="D40" s="144"/>
      <c r="E40" s="144"/>
      <c r="F40" s="144"/>
      <c r="G40" s="144"/>
      <c r="H40" s="144"/>
      <c r="I40" s="144"/>
      <c r="J40" s="144"/>
      <c r="K40" s="144"/>
      <c r="L40" s="144"/>
      <c r="M40" s="144"/>
      <c r="N40" s="144"/>
      <c r="O40" s="144"/>
    </row>
    <row r="41" spans="1:15" ht="12.75">
      <c r="A41" s="144"/>
      <c r="B41" s="144"/>
      <c r="C41" s="144"/>
      <c r="D41" s="144"/>
      <c r="E41" s="144"/>
      <c r="F41" s="144"/>
      <c r="G41" s="144"/>
      <c r="H41" s="144"/>
      <c r="I41" s="144"/>
      <c r="J41" s="144"/>
      <c r="K41" s="144"/>
      <c r="L41" s="144"/>
      <c r="M41" s="144"/>
      <c r="N41" s="144"/>
      <c r="O41" s="144"/>
    </row>
    <row r="42" spans="1:15" ht="12.75">
      <c r="A42" s="144"/>
      <c r="B42" s="144"/>
      <c r="C42" s="144"/>
      <c r="D42" s="144"/>
      <c r="E42" s="144"/>
      <c r="F42" s="144"/>
      <c r="G42" s="144"/>
      <c r="H42" s="144"/>
      <c r="I42" s="144"/>
      <c r="J42" s="144"/>
      <c r="K42" s="144"/>
      <c r="L42" s="144"/>
      <c r="M42" s="144"/>
      <c r="N42" s="144"/>
      <c r="O42" s="144"/>
    </row>
    <row r="43" spans="1:15" ht="12.75">
      <c r="A43" s="144"/>
      <c r="B43" s="144"/>
      <c r="C43" s="144"/>
      <c r="D43" s="144"/>
      <c r="E43" s="144"/>
      <c r="F43" s="144"/>
      <c r="G43" s="144"/>
      <c r="H43" s="144"/>
      <c r="I43" s="144"/>
      <c r="J43" s="144"/>
      <c r="K43" s="144"/>
      <c r="L43" s="144"/>
      <c r="M43" s="144"/>
      <c r="N43" s="144"/>
      <c r="O43" s="144"/>
    </row>
    <row r="44" spans="1:15" ht="12.75">
      <c r="A44" s="144"/>
      <c r="B44" s="144"/>
      <c r="C44" s="144"/>
      <c r="D44" s="144"/>
      <c r="E44" s="144"/>
      <c r="F44" s="144"/>
      <c r="G44" s="144"/>
      <c r="H44" s="144"/>
      <c r="I44" s="144"/>
      <c r="J44" s="144"/>
      <c r="K44" s="144"/>
      <c r="L44" s="144"/>
      <c r="M44" s="144"/>
      <c r="N44" s="144"/>
      <c r="O44" s="144"/>
    </row>
    <row r="45" spans="1:15" ht="12.75">
      <c r="A45" s="144"/>
      <c r="B45" s="144"/>
      <c r="C45" s="144"/>
      <c r="D45" s="144"/>
      <c r="E45" s="144"/>
      <c r="F45" s="144"/>
      <c r="G45" s="144"/>
      <c r="H45" s="144"/>
      <c r="I45" s="144"/>
      <c r="J45" s="144"/>
      <c r="K45" s="144"/>
      <c r="L45" s="144"/>
      <c r="M45" s="144"/>
      <c r="N45" s="144"/>
      <c r="O45" s="144"/>
    </row>
    <row r="46" spans="1:15" ht="12.75">
      <c r="A46" s="144"/>
      <c r="B46" s="144"/>
      <c r="C46" s="144"/>
      <c r="D46" s="144"/>
      <c r="E46" s="144"/>
      <c r="F46" s="144"/>
      <c r="G46" s="144"/>
      <c r="H46" s="144"/>
      <c r="I46" s="144"/>
      <c r="J46" s="144"/>
      <c r="K46" s="144"/>
      <c r="L46" s="144"/>
      <c r="M46" s="144"/>
      <c r="N46" s="144"/>
      <c r="O46" s="144"/>
    </row>
    <row r="47" spans="1:15" ht="12.75">
      <c r="A47" s="144"/>
      <c r="B47" s="144"/>
      <c r="C47" s="144"/>
      <c r="D47" s="144"/>
      <c r="E47" s="144"/>
      <c r="F47" s="144"/>
      <c r="G47" s="144"/>
      <c r="H47" s="144"/>
      <c r="I47" s="144"/>
      <c r="J47" s="144"/>
      <c r="K47" s="144"/>
      <c r="L47" s="144"/>
      <c r="M47" s="144"/>
      <c r="N47" s="144"/>
      <c r="O47" s="144"/>
    </row>
    <row r="48" spans="1:15" ht="12.75">
      <c r="A48" s="144"/>
      <c r="B48" s="144"/>
      <c r="C48" s="144"/>
      <c r="D48" s="144"/>
      <c r="E48" s="144"/>
      <c r="F48" s="144"/>
      <c r="G48" s="144"/>
      <c r="H48" s="144"/>
      <c r="I48" s="144"/>
      <c r="J48" s="144"/>
      <c r="K48" s="144"/>
      <c r="L48" s="144"/>
      <c r="M48" s="144"/>
      <c r="N48" s="144"/>
      <c r="O48" s="144"/>
    </row>
    <row r="49" s="144" customFormat="1" ht="12.75"/>
    <row r="50" s="144" customFormat="1" ht="12.75"/>
    <row r="51" s="144" customFormat="1" ht="12.75"/>
    <row r="52" s="144" customFormat="1" ht="12.75"/>
    <row r="53" s="144" customFormat="1" ht="12.75"/>
    <row r="54" s="144" customFormat="1" ht="12.75"/>
    <row r="55" s="144" customFormat="1" ht="12.75"/>
    <row r="56" s="144" customFormat="1" ht="12.75"/>
    <row r="57" s="144" customFormat="1" ht="12.75"/>
    <row r="58" s="144" customFormat="1" ht="12.75"/>
    <row r="59" s="144" customFormat="1" ht="12.75"/>
    <row r="60" s="144" customFormat="1" ht="12.75"/>
    <row r="61" s="144" customFormat="1" ht="12.75"/>
    <row r="62" s="144" customFormat="1" ht="12.75"/>
    <row r="63" s="144" customFormat="1" ht="12.75"/>
    <row r="64" s="144" customFormat="1" ht="12.75"/>
    <row r="65" s="144" customFormat="1" ht="12.75"/>
    <row r="66" s="144" customFormat="1" ht="12.75"/>
    <row r="67" s="144" customFormat="1" ht="12.75"/>
    <row r="68" s="144" customFormat="1" ht="12.75"/>
    <row r="69" s="144" customFormat="1" ht="12.75"/>
    <row r="70" s="144" customFormat="1" ht="12.75"/>
    <row r="71" s="144" customFormat="1" ht="12.75"/>
    <row r="72" s="144" customFormat="1" ht="12.75"/>
    <row r="73" s="144" customFormat="1" ht="12.75"/>
    <row r="74" s="144" customFormat="1" ht="12.75"/>
    <row r="75" s="144" customFormat="1" ht="12.75"/>
    <row r="76" s="144" customFormat="1" ht="12.75"/>
    <row r="77" s="144" customFormat="1" ht="12.75"/>
    <row r="78" s="144" customFormat="1" ht="12.75"/>
    <row r="79" s="144" customFormat="1" ht="12.75"/>
    <row r="80" s="144" customFormat="1" ht="12.75"/>
    <row r="81" s="144" customFormat="1" ht="12.75"/>
    <row r="82" s="144" customFormat="1" ht="12.75"/>
    <row r="83" s="144" customFormat="1" ht="12.75"/>
    <row r="84" s="144" customFormat="1" ht="12.75"/>
    <row r="85" s="144" customFormat="1" ht="12.75"/>
    <row r="86" s="144" customFormat="1" ht="12.75"/>
    <row r="87" s="144" customFormat="1" ht="12.75"/>
    <row r="88" s="144" customFormat="1" ht="12.75"/>
    <row r="89" s="144" customFormat="1" ht="12.75"/>
    <row r="90" s="144" customFormat="1" ht="12.75"/>
    <row r="91" s="144" customFormat="1" ht="12.75"/>
    <row r="92" s="144" customFormat="1" ht="12.75"/>
    <row r="93" s="144" customFormat="1" ht="12.75"/>
    <row r="94" s="144" customFormat="1" ht="12.75"/>
    <row r="95" s="144" customFormat="1" ht="12.75"/>
    <row r="96" s="144" customFormat="1" ht="12.75"/>
    <row r="97" s="144" customFormat="1" ht="12.75"/>
    <row r="98" s="144" customFormat="1" ht="12.75"/>
    <row r="99" s="144" customFormat="1" ht="12.75"/>
    <row r="100" s="144" customFormat="1" ht="12.75"/>
    <row r="101" s="144" customFormat="1" ht="12.75"/>
    <row r="102" s="144" customFormat="1" ht="12.75"/>
    <row r="103" s="144" customFormat="1" ht="12.75"/>
    <row r="104" s="144" customFormat="1" ht="12.75"/>
    <row r="105" s="144" customFormat="1" ht="12.75"/>
    <row r="106" s="144" customFormat="1" ht="12.75"/>
    <row r="107" s="144" customFormat="1" ht="12.75"/>
  </sheetData>
  <sheetProtection formatCells="0" sort="0"/>
  <mergeCells count="109">
    <mergeCell ref="E6:E7"/>
    <mergeCell ref="E12:K12"/>
    <mergeCell ref="L12:M12"/>
    <mergeCell ref="C9:D9"/>
    <mergeCell ref="E9:K9"/>
    <mergeCell ref="L9:M9"/>
    <mergeCell ref="C10:D10"/>
    <mergeCell ref="L10:M10"/>
    <mergeCell ref="C11:D11"/>
    <mergeCell ref="E11:K11"/>
    <mergeCell ref="L13:M13"/>
    <mergeCell ref="C16:D16"/>
    <mergeCell ref="C17:D17"/>
    <mergeCell ref="C18:D18"/>
    <mergeCell ref="C15:D15"/>
    <mergeCell ref="E15:K15"/>
    <mergeCell ref="L15:M15"/>
    <mergeCell ref="L14:M14"/>
    <mergeCell ref="C13:D13"/>
    <mergeCell ref="E13:K13"/>
    <mergeCell ref="L20:M20"/>
    <mergeCell ref="C20:D20"/>
    <mergeCell ref="C19:D19"/>
    <mergeCell ref="B5:K5"/>
    <mergeCell ref="L5:M7"/>
    <mergeCell ref="N5:N7"/>
    <mergeCell ref="L16:M16"/>
    <mergeCell ref="E17:K17"/>
    <mergeCell ref="L17:M17"/>
    <mergeCell ref="C14:D14"/>
    <mergeCell ref="B1:N1"/>
    <mergeCell ref="B2:J2"/>
    <mergeCell ref="B3:J3"/>
    <mergeCell ref="L3:N3"/>
    <mergeCell ref="L2:N2"/>
    <mergeCell ref="L11:M11"/>
    <mergeCell ref="L8:M8"/>
    <mergeCell ref="B4:N4"/>
    <mergeCell ref="B6:B7"/>
    <mergeCell ref="C6:D7"/>
    <mergeCell ref="C21:D21"/>
    <mergeCell ref="F6:K7"/>
    <mergeCell ref="C8:D8"/>
    <mergeCell ref="E8:K8"/>
    <mergeCell ref="E16:K16"/>
    <mergeCell ref="C12:D12"/>
    <mergeCell ref="E21:K21"/>
    <mergeCell ref="E20:K20"/>
    <mergeCell ref="E10:K10"/>
    <mergeCell ref="E14:K14"/>
    <mergeCell ref="L27:M27"/>
    <mergeCell ref="C28:D28"/>
    <mergeCell ref="E28:K28"/>
    <mergeCell ref="L28:M28"/>
    <mergeCell ref="L21:M21"/>
    <mergeCell ref="E18:K18"/>
    <mergeCell ref="L18:M18"/>
    <mergeCell ref="E19:K19"/>
    <mergeCell ref="L19:M19"/>
    <mergeCell ref="E22:K22"/>
    <mergeCell ref="C29:D29"/>
    <mergeCell ref="E29:K29"/>
    <mergeCell ref="L29:M29"/>
    <mergeCell ref="E24:K24"/>
    <mergeCell ref="L24:M24"/>
    <mergeCell ref="E25:K25"/>
    <mergeCell ref="L25:M25"/>
    <mergeCell ref="C24:D24"/>
    <mergeCell ref="C27:D27"/>
    <mergeCell ref="E27:K27"/>
    <mergeCell ref="C26:D26"/>
    <mergeCell ref="E26:K26"/>
    <mergeCell ref="L26:M26"/>
    <mergeCell ref="C25:D25"/>
    <mergeCell ref="C22:D22"/>
    <mergeCell ref="C23:D23"/>
    <mergeCell ref="L22:M22"/>
    <mergeCell ref="E23:K23"/>
    <mergeCell ref="L23:M23"/>
    <mergeCell ref="O1:O38"/>
    <mergeCell ref="L35:M35"/>
    <mergeCell ref="C30:D30"/>
    <mergeCell ref="E30:K30"/>
    <mergeCell ref="L30:M30"/>
    <mergeCell ref="C31:D31"/>
    <mergeCell ref="E31:K31"/>
    <mergeCell ref="L31:M31"/>
    <mergeCell ref="C32:D32"/>
    <mergeCell ref="E32:K32"/>
    <mergeCell ref="C34:D34"/>
    <mergeCell ref="E34:K34"/>
    <mergeCell ref="L34:M34"/>
    <mergeCell ref="C35:D35"/>
    <mergeCell ref="E35:K35"/>
    <mergeCell ref="A1:A38"/>
    <mergeCell ref="L32:M32"/>
    <mergeCell ref="C33:D33"/>
    <mergeCell ref="E33:K33"/>
    <mergeCell ref="L33:M33"/>
    <mergeCell ref="B39:N39"/>
    <mergeCell ref="C38:D38"/>
    <mergeCell ref="E38:K38"/>
    <mergeCell ref="L38:M38"/>
    <mergeCell ref="C36:D36"/>
    <mergeCell ref="E36:K36"/>
    <mergeCell ref="L36:M36"/>
    <mergeCell ref="C37:D37"/>
    <mergeCell ref="E37:K37"/>
    <mergeCell ref="L37:M37"/>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485"/>
      <c r="B1" s="547" t="s">
        <v>207</v>
      </c>
      <c r="C1" s="456"/>
      <c r="D1" s="456"/>
      <c r="E1" s="456"/>
      <c r="F1" s="456"/>
      <c r="G1" s="456"/>
      <c r="H1" s="456"/>
      <c r="I1" s="456"/>
      <c r="J1" s="456"/>
      <c r="K1" s="456"/>
      <c r="L1" s="456"/>
      <c r="M1" s="548"/>
      <c r="N1" s="46"/>
    </row>
    <row r="2" spans="1:14" ht="15.75">
      <c r="A2" s="485"/>
      <c r="B2" s="529" t="s">
        <v>29</v>
      </c>
      <c r="C2" s="482"/>
      <c r="D2" s="482"/>
      <c r="E2" s="482"/>
      <c r="F2" s="482"/>
      <c r="G2" s="482"/>
      <c r="H2" s="482"/>
      <c r="I2" s="591" t="s">
        <v>75</v>
      </c>
      <c r="J2" s="592"/>
      <c r="K2" s="430" t="s">
        <v>73</v>
      </c>
      <c r="L2" s="432"/>
      <c r="M2" s="485"/>
      <c r="N2" s="12"/>
    </row>
    <row r="3" spans="1:14" ht="24" customHeight="1">
      <c r="A3" s="485"/>
      <c r="B3" s="595" t="s">
        <v>174</v>
      </c>
      <c r="C3" s="332"/>
      <c r="D3" s="332"/>
      <c r="E3" s="332"/>
      <c r="F3" s="332"/>
      <c r="G3" s="332"/>
      <c r="H3" s="333"/>
      <c r="I3" s="593">
        <f>'T&amp;B'!$B$17</f>
        <v>0</v>
      </c>
      <c r="J3" s="594"/>
      <c r="K3" s="531"/>
      <c r="L3" s="588"/>
      <c r="M3" s="485"/>
      <c r="N3" s="12"/>
    </row>
    <row r="4" spans="1:14" ht="6.75" customHeight="1" thickBot="1">
      <c r="A4" s="485"/>
      <c r="B4" s="589"/>
      <c r="C4" s="590"/>
      <c r="D4" s="590"/>
      <c r="E4" s="590"/>
      <c r="F4" s="590"/>
      <c r="G4" s="590"/>
      <c r="H4" s="590"/>
      <c r="I4" s="590"/>
      <c r="J4" s="590"/>
      <c r="K4" s="590"/>
      <c r="L4" s="590"/>
      <c r="M4" s="485"/>
      <c r="N4" s="12"/>
    </row>
    <row r="5" spans="1:13" ht="17.25" thickBot="1" thickTop="1">
      <c r="A5" s="485"/>
      <c r="B5" s="585" t="s">
        <v>5</v>
      </c>
      <c r="C5" s="586"/>
      <c r="D5" s="586"/>
      <c r="E5" s="586"/>
      <c r="F5" s="586"/>
      <c r="G5" s="586"/>
      <c r="H5" s="586"/>
      <c r="I5" s="586"/>
      <c r="J5" s="586"/>
      <c r="K5" s="586"/>
      <c r="L5" s="587"/>
      <c r="M5" s="485"/>
    </row>
    <row r="6" spans="1:13" ht="15.75" thickTop="1">
      <c r="A6" s="485"/>
      <c r="B6" s="568"/>
      <c r="C6" s="569"/>
      <c r="D6" s="569"/>
      <c r="E6" s="569"/>
      <c r="F6" s="569"/>
      <c r="G6" s="569"/>
      <c r="H6" s="569"/>
      <c r="I6" s="569"/>
      <c r="J6" s="569"/>
      <c r="K6" s="569"/>
      <c r="L6" s="570"/>
      <c r="M6" s="485"/>
    </row>
    <row r="7" spans="1:13" ht="15.75">
      <c r="A7" s="485"/>
      <c r="B7" s="571" t="s">
        <v>48</v>
      </c>
      <c r="C7" s="572"/>
      <c r="D7" s="572"/>
      <c r="E7" s="572"/>
      <c r="F7" s="572"/>
      <c r="G7" s="573"/>
      <c r="H7" s="68"/>
      <c r="I7" s="467"/>
      <c r="J7" s="467"/>
      <c r="K7" s="467"/>
      <c r="L7" s="45"/>
      <c r="M7" s="485"/>
    </row>
    <row r="8" spans="1:13" ht="12.75">
      <c r="A8" s="485"/>
      <c r="B8" s="577"/>
      <c r="C8" s="560"/>
      <c r="D8" s="560"/>
      <c r="E8" s="560"/>
      <c r="F8" s="560"/>
      <c r="G8" s="560"/>
      <c r="H8" s="560"/>
      <c r="I8" s="12"/>
      <c r="J8" s="13" t="s">
        <v>78</v>
      </c>
      <c r="K8" s="114" t="s">
        <v>79</v>
      </c>
      <c r="L8" s="32" t="s">
        <v>80</v>
      </c>
      <c r="M8" s="485"/>
    </row>
    <row r="9" spans="1:13" ht="15">
      <c r="A9" s="485"/>
      <c r="B9" s="578" t="s">
        <v>81</v>
      </c>
      <c r="C9" s="579"/>
      <c r="D9" s="579"/>
      <c r="E9" s="579"/>
      <c r="F9" s="579"/>
      <c r="G9" s="580"/>
      <c r="H9" s="106"/>
      <c r="I9" s="12"/>
      <c r="J9" s="38" t="s">
        <v>82</v>
      </c>
      <c r="K9" s="29">
        <v>25</v>
      </c>
      <c r="L9" s="122">
        <f>IF($H$12=0,"",SUM(K9/$H$12))</f>
      </c>
      <c r="M9" s="485"/>
    </row>
    <row r="10" spans="1:13" ht="15">
      <c r="A10" s="485"/>
      <c r="B10" s="581" t="s">
        <v>6</v>
      </c>
      <c r="C10" s="575"/>
      <c r="D10" s="575"/>
      <c r="E10" s="575"/>
      <c r="F10" s="575"/>
      <c r="G10" s="582"/>
      <c r="H10" s="106"/>
      <c r="I10" s="12"/>
      <c r="J10" s="38" t="s">
        <v>7</v>
      </c>
      <c r="K10" s="29">
        <v>35</v>
      </c>
      <c r="L10" s="122">
        <f>IF($H$12=0,"",SUM(K10/$H$12))</f>
      </c>
      <c r="M10" s="485"/>
    </row>
    <row r="11" spans="1:13" ht="12.75">
      <c r="A11" s="485"/>
      <c r="B11" s="583"/>
      <c r="C11" s="584"/>
      <c r="D11" s="584"/>
      <c r="E11" s="584"/>
      <c r="F11" s="584"/>
      <c r="G11" s="584"/>
      <c r="H11" s="584"/>
      <c r="I11" s="12"/>
      <c r="J11" s="38" t="s">
        <v>20</v>
      </c>
      <c r="K11" s="29">
        <v>50</v>
      </c>
      <c r="L11" s="122">
        <f>IF($H$12=0,"",SUM(K11/$H$12))</f>
      </c>
      <c r="M11" s="485"/>
    </row>
    <row r="12" spans="1:13" ht="15.75">
      <c r="A12" s="485"/>
      <c r="B12" s="574" t="s">
        <v>49</v>
      </c>
      <c r="C12" s="575"/>
      <c r="D12" s="575"/>
      <c r="E12" s="575"/>
      <c r="F12" s="575"/>
      <c r="G12" s="576"/>
      <c r="H12" s="123">
        <f>SUM(H9+H10)/2</f>
        <v>0</v>
      </c>
      <c r="I12" s="12"/>
      <c r="J12" s="39" t="s">
        <v>21</v>
      </c>
      <c r="K12" s="30">
        <v>400</v>
      </c>
      <c r="L12" s="122">
        <f>IF($H$12=0,"",SUM(K12/$H$12))</f>
      </c>
      <c r="M12" s="485"/>
    </row>
    <row r="13" spans="1:13" ht="15.75">
      <c r="A13" s="485"/>
      <c r="B13" s="158"/>
      <c r="C13" s="159"/>
      <c r="D13" s="159"/>
      <c r="E13" s="159"/>
      <c r="F13" s="159"/>
      <c r="G13" s="160"/>
      <c r="H13" s="161"/>
      <c r="I13" s="12"/>
      <c r="J13" s="39" t="s">
        <v>141</v>
      </c>
      <c r="K13" s="162">
        <v>0</v>
      </c>
      <c r="L13" s="122">
        <f>IF($H$12=0,"",SUM(K13/$H$12))</f>
      </c>
      <c r="M13" s="485"/>
    </row>
    <row r="14" spans="1:13" ht="3.75" customHeight="1" thickBot="1">
      <c r="A14" s="485"/>
      <c r="B14" s="155"/>
      <c r="C14" s="156"/>
      <c r="D14" s="156"/>
      <c r="E14" s="156"/>
      <c r="F14" s="156"/>
      <c r="G14" s="156"/>
      <c r="H14" s="156"/>
      <c r="I14" s="156"/>
      <c r="J14" s="156"/>
      <c r="K14" s="156"/>
      <c r="L14" s="157"/>
      <c r="M14" s="485"/>
    </row>
    <row r="15" spans="1:13" ht="10.5" customHeight="1" thickTop="1">
      <c r="A15" s="485"/>
      <c r="B15" s="467"/>
      <c r="C15" s="467"/>
      <c r="D15" s="467"/>
      <c r="E15" s="467"/>
      <c r="F15" s="467"/>
      <c r="G15" s="467"/>
      <c r="H15" s="467"/>
      <c r="I15" s="467"/>
      <c r="J15" s="467"/>
      <c r="K15" s="467"/>
      <c r="L15" s="467"/>
      <c r="M15" s="485"/>
    </row>
    <row r="16" spans="1:13" ht="19.5" customHeight="1">
      <c r="A16" s="485"/>
      <c r="B16" s="563" t="s">
        <v>11</v>
      </c>
      <c r="C16" s="564"/>
      <c r="D16" s="564"/>
      <c r="E16" s="564"/>
      <c r="F16" s="564"/>
      <c r="G16" s="565"/>
      <c r="H16" s="566" t="s">
        <v>22</v>
      </c>
      <c r="I16" s="557" t="s">
        <v>202</v>
      </c>
      <c r="J16" s="555" t="s">
        <v>203</v>
      </c>
      <c r="K16" s="555" t="s">
        <v>204</v>
      </c>
      <c r="L16" s="555" t="s">
        <v>205</v>
      </c>
      <c r="M16" s="485"/>
    </row>
    <row r="17" spans="1:13" ht="64.5" customHeight="1">
      <c r="A17" s="485"/>
      <c r="B17" s="177" t="s">
        <v>201</v>
      </c>
      <c r="C17" s="559" t="s">
        <v>23</v>
      </c>
      <c r="D17" s="560"/>
      <c r="E17" s="560"/>
      <c r="F17" s="560"/>
      <c r="G17" s="561"/>
      <c r="H17" s="567"/>
      <c r="I17" s="558"/>
      <c r="J17" s="562"/>
      <c r="K17" s="556"/>
      <c r="L17" s="556"/>
      <c r="M17" s="485"/>
    </row>
    <row r="18" spans="1:14" ht="33.75" customHeight="1">
      <c r="A18" s="485"/>
      <c r="B18" s="151"/>
      <c r="C18" s="549"/>
      <c r="D18" s="550"/>
      <c r="E18" s="550"/>
      <c r="F18" s="550"/>
      <c r="G18" s="551"/>
      <c r="H18" s="14"/>
      <c r="I18" s="14"/>
      <c r="J18" s="124">
        <f aca="true" t="shared" si="0" ref="J18:J48">SUM(H18-I18)</f>
        <v>0</v>
      </c>
      <c r="K18" s="125">
        <f>SUM($H$12)*I18</f>
        <v>0</v>
      </c>
      <c r="L18" s="125">
        <f>SUM($H$12)*J18</f>
        <v>0</v>
      </c>
      <c r="M18" s="485"/>
      <c r="N18" s="10" t="s">
        <v>24</v>
      </c>
    </row>
    <row r="19" spans="1:13" ht="33.75" customHeight="1">
      <c r="A19" s="485"/>
      <c r="B19" s="151"/>
      <c r="C19" s="549"/>
      <c r="D19" s="550"/>
      <c r="E19" s="550"/>
      <c r="F19" s="550"/>
      <c r="G19" s="551"/>
      <c r="H19" s="14"/>
      <c r="I19" s="14"/>
      <c r="J19" s="124">
        <f t="shared" si="0"/>
        <v>0</v>
      </c>
      <c r="K19" s="125">
        <f aca="true" t="shared" si="1" ref="K19:L48">SUM($H$12)*I19</f>
        <v>0</v>
      </c>
      <c r="L19" s="125">
        <f t="shared" si="1"/>
        <v>0</v>
      </c>
      <c r="M19" s="485"/>
    </row>
    <row r="20" spans="1:13" ht="33.75" customHeight="1">
      <c r="A20" s="485"/>
      <c r="B20" s="151"/>
      <c r="C20" s="549"/>
      <c r="D20" s="550"/>
      <c r="E20" s="550"/>
      <c r="F20" s="550"/>
      <c r="G20" s="551"/>
      <c r="H20" s="14"/>
      <c r="I20" s="15"/>
      <c r="J20" s="124">
        <f t="shared" si="0"/>
        <v>0</v>
      </c>
      <c r="K20" s="125">
        <f>SUM($H$12)*I20</f>
        <v>0</v>
      </c>
      <c r="L20" s="125">
        <f t="shared" si="1"/>
        <v>0</v>
      </c>
      <c r="M20" s="485"/>
    </row>
    <row r="21" spans="1:13" ht="33.75" customHeight="1">
      <c r="A21" s="485"/>
      <c r="B21" s="151"/>
      <c r="C21" s="549"/>
      <c r="D21" s="550"/>
      <c r="E21" s="550"/>
      <c r="F21" s="550"/>
      <c r="G21" s="551"/>
      <c r="H21" s="14"/>
      <c r="I21" s="14"/>
      <c r="J21" s="124">
        <f t="shared" si="0"/>
        <v>0</v>
      </c>
      <c r="K21" s="125">
        <f t="shared" si="1"/>
        <v>0</v>
      </c>
      <c r="L21" s="125">
        <f t="shared" si="1"/>
        <v>0</v>
      </c>
      <c r="M21" s="485"/>
    </row>
    <row r="22" spans="1:13" ht="33.75" customHeight="1">
      <c r="A22" s="485"/>
      <c r="B22" s="151"/>
      <c r="C22" s="549"/>
      <c r="D22" s="550"/>
      <c r="E22" s="550"/>
      <c r="F22" s="550"/>
      <c r="G22" s="551"/>
      <c r="H22" s="14"/>
      <c r="I22" s="15"/>
      <c r="J22" s="124">
        <f>SUM(H22-I22)</f>
        <v>0</v>
      </c>
      <c r="K22" s="125">
        <f t="shared" si="1"/>
        <v>0</v>
      </c>
      <c r="L22" s="125">
        <f t="shared" si="1"/>
        <v>0</v>
      </c>
      <c r="M22" s="485"/>
    </row>
    <row r="23" spans="1:13" ht="33.75" customHeight="1">
      <c r="A23" s="485"/>
      <c r="B23" s="151"/>
      <c r="C23" s="549"/>
      <c r="D23" s="550"/>
      <c r="E23" s="550"/>
      <c r="F23" s="550"/>
      <c r="G23" s="551"/>
      <c r="H23" s="14"/>
      <c r="I23" s="15"/>
      <c r="J23" s="124">
        <f t="shared" si="0"/>
        <v>0</v>
      </c>
      <c r="K23" s="125">
        <f t="shared" si="1"/>
        <v>0</v>
      </c>
      <c r="L23" s="125">
        <f t="shared" si="1"/>
        <v>0</v>
      </c>
      <c r="M23" s="485"/>
    </row>
    <row r="24" spans="1:13" ht="33.75" customHeight="1">
      <c r="A24" s="485"/>
      <c r="B24" s="151"/>
      <c r="C24" s="549"/>
      <c r="D24" s="550"/>
      <c r="E24" s="550"/>
      <c r="F24" s="550"/>
      <c r="G24" s="551"/>
      <c r="H24" s="14"/>
      <c r="I24" s="15"/>
      <c r="J24" s="124">
        <f t="shared" si="0"/>
        <v>0</v>
      </c>
      <c r="K24" s="125">
        <f t="shared" si="1"/>
        <v>0</v>
      </c>
      <c r="L24" s="125">
        <f t="shared" si="1"/>
        <v>0</v>
      </c>
      <c r="M24" s="485"/>
    </row>
    <row r="25" spans="1:13" ht="33.75" customHeight="1">
      <c r="A25" s="485"/>
      <c r="B25" s="151"/>
      <c r="C25" s="549"/>
      <c r="D25" s="550"/>
      <c r="E25" s="550"/>
      <c r="F25" s="550"/>
      <c r="G25" s="551"/>
      <c r="H25" s="14"/>
      <c r="I25" s="15"/>
      <c r="J25" s="124">
        <f t="shared" si="0"/>
        <v>0</v>
      </c>
      <c r="K25" s="125">
        <f t="shared" si="1"/>
        <v>0</v>
      </c>
      <c r="L25" s="125">
        <f t="shared" si="1"/>
        <v>0</v>
      </c>
      <c r="M25" s="485"/>
    </row>
    <row r="26" spans="1:13" ht="33.75" customHeight="1">
      <c r="A26" s="485"/>
      <c r="B26" s="151"/>
      <c r="C26" s="549"/>
      <c r="D26" s="550"/>
      <c r="E26" s="550"/>
      <c r="F26" s="550"/>
      <c r="G26" s="551"/>
      <c r="H26" s="14"/>
      <c r="I26" s="15"/>
      <c r="J26" s="124">
        <f t="shared" si="0"/>
        <v>0</v>
      </c>
      <c r="K26" s="125">
        <f t="shared" si="1"/>
        <v>0</v>
      </c>
      <c r="L26" s="125">
        <f t="shared" si="1"/>
        <v>0</v>
      </c>
      <c r="M26" s="485"/>
    </row>
    <row r="27" spans="1:13" ht="33.75" customHeight="1">
      <c r="A27" s="485"/>
      <c r="B27" s="151"/>
      <c r="C27" s="549"/>
      <c r="D27" s="550"/>
      <c r="E27" s="550"/>
      <c r="F27" s="550"/>
      <c r="G27" s="551"/>
      <c r="H27" s="14"/>
      <c r="I27" s="14"/>
      <c r="J27" s="124">
        <f t="shared" si="0"/>
        <v>0</v>
      </c>
      <c r="K27" s="125">
        <f t="shared" si="1"/>
        <v>0</v>
      </c>
      <c r="L27" s="125">
        <f t="shared" si="1"/>
        <v>0</v>
      </c>
      <c r="M27" s="485"/>
    </row>
    <row r="28" spans="1:13" ht="33.75" customHeight="1">
      <c r="A28" s="485"/>
      <c r="B28" s="151"/>
      <c r="C28" s="549"/>
      <c r="D28" s="550"/>
      <c r="E28" s="550"/>
      <c r="F28" s="550"/>
      <c r="G28" s="551"/>
      <c r="H28" s="14"/>
      <c r="I28" s="15"/>
      <c r="J28" s="124">
        <f t="shared" si="0"/>
        <v>0</v>
      </c>
      <c r="K28" s="125">
        <f t="shared" si="1"/>
        <v>0</v>
      </c>
      <c r="L28" s="125">
        <f t="shared" si="1"/>
        <v>0</v>
      </c>
      <c r="M28" s="485"/>
    </row>
    <row r="29" spans="1:13" ht="33.75" customHeight="1">
      <c r="A29" s="485"/>
      <c r="B29" s="151"/>
      <c r="C29" s="549"/>
      <c r="D29" s="550"/>
      <c r="E29" s="550"/>
      <c r="F29" s="550"/>
      <c r="G29" s="551"/>
      <c r="H29" s="14"/>
      <c r="I29" s="15"/>
      <c r="J29" s="124">
        <f t="shared" si="0"/>
        <v>0</v>
      </c>
      <c r="K29" s="125">
        <f t="shared" si="1"/>
        <v>0</v>
      </c>
      <c r="L29" s="125">
        <f t="shared" si="1"/>
        <v>0</v>
      </c>
      <c r="M29" s="485"/>
    </row>
    <row r="30" spans="1:13" ht="33.75" customHeight="1">
      <c r="A30" s="485"/>
      <c r="B30" s="151"/>
      <c r="C30" s="549"/>
      <c r="D30" s="550"/>
      <c r="E30" s="550"/>
      <c r="F30" s="550"/>
      <c r="G30" s="551"/>
      <c r="H30" s="14"/>
      <c r="I30" s="15"/>
      <c r="J30" s="124">
        <f t="shared" si="0"/>
        <v>0</v>
      </c>
      <c r="K30" s="125">
        <f t="shared" si="1"/>
        <v>0</v>
      </c>
      <c r="L30" s="125">
        <f t="shared" si="1"/>
        <v>0</v>
      </c>
      <c r="M30" s="485"/>
    </row>
    <row r="31" spans="1:13" ht="33.75" customHeight="1">
      <c r="A31" s="485"/>
      <c r="B31" s="151"/>
      <c r="C31" s="549"/>
      <c r="D31" s="550"/>
      <c r="E31" s="550"/>
      <c r="F31" s="550"/>
      <c r="G31" s="551"/>
      <c r="H31" s="14"/>
      <c r="I31" s="15"/>
      <c r="J31" s="124">
        <f t="shared" si="0"/>
        <v>0</v>
      </c>
      <c r="K31" s="125">
        <f t="shared" si="1"/>
        <v>0</v>
      </c>
      <c r="L31" s="125">
        <f t="shared" si="1"/>
        <v>0</v>
      </c>
      <c r="M31" s="485"/>
    </row>
    <row r="32" spans="1:13" ht="33.75" customHeight="1">
      <c r="A32" s="485"/>
      <c r="B32" s="151"/>
      <c r="C32" s="549"/>
      <c r="D32" s="550"/>
      <c r="E32" s="550"/>
      <c r="F32" s="550"/>
      <c r="G32" s="551"/>
      <c r="H32" s="14"/>
      <c r="I32" s="15"/>
      <c r="J32" s="124">
        <f t="shared" si="0"/>
        <v>0</v>
      </c>
      <c r="K32" s="125">
        <f t="shared" si="1"/>
        <v>0</v>
      </c>
      <c r="L32" s="125">
        <f t="shared" si="1"/>
        <v>0</v>
      </c>
      <c r="M32" s="485"/>
    </row>
    <row r="33" spans="1:13" ht="33.75" customHeight="1">
      <c r="A33" s="485"/>
      <c r="B33" s="151"/>
      <c r="C33" s="549"/>
      <c r="D33" s="550"/>
      <c r="E33" s="550"/>
      <c r="F33" s="550"/>
      <c r="G33" s="551"/>
      <c r="H33" s="14"/>
      <c r="I33" s="15"/>
      <c r="J33" s="124">
        <f t="shared" si="0"/>
        <v>0</v>
      </c>
      <c r="K33" s="125">
        <f t="shared" si="1"/>
        <v>0</v>
      </c>
      <c r="L33" s="125">
        <f t="shared" si="1"/>
        <v>0</v>
      </c>
      <c r="M33" s="485"/>
    </row>
    <row r="34" spans="1:13" ht="33.75" customHeight="1">
      <c r="A34" s="485"/>
      <c r="B34" s="151"/>
      <c r="C34" s="549"/>
      <c r="D34" s="550"/>
      <c r="E34" s="550"/>
      <c r="F34" s="550"/>
      <c r="G34" s="551"/>
      <c r="H34" s="14"/>
      <c r="I34" s="15"/>
      <c r="J34" s="124">
        <f t="shared" si="0"/>
        <v>0</v>
      </c>
      <c r="K34" s="125">
        <f t="shared" si="1"/>
        <v>0</v>
      </c>
      <c r="L34" s="125">
        <f t="shared" si="1"/>
        <v>0</v>
      </c>
      <c r="M34" s="485"/>
    </row>
    <row r="35" spans="1:13" ht="33.75" customHeight="1">
      <c r="A35" s="485"/>
      <c r="B35" s="151"/>
      <c r="C35" s="549"/>
      <c r="D35" s="550"/>
      <c r="E35" s="550"/>
      <c r="F35" s="550"/>
      <c r="G35" s="551"/>
      <c r="H35" s="14"/>
      <c r="I35" s="15"/>
      <c r="J35" s="124">
        <f t="shared" si="0"/>
        <v>0</v>
      </c>
      <c r="K35" s="125">
        <f t="shared" si="1"/>
        <v>0</v>
      </c>
      <c r="L35" s="125">
        <f t="shared" si="1"/>
        <v>0</v>
      </c>
      <c r="M35" s="485"/>
    </row>
    <row r="36" spans="1:13" ht="33.75" customHeight="1">
      <c r="A36" s="485"/>
      <c r="B36" s="151"/>
      <c r="C36" s="549"/>
      <c r="D36" s="550"/>
      <c r="E36" s="550"/>
      <c r="F36" s="550"/>
      <c r="G36" s="551"/>
      <c r="H36" s="14"/>
      <c r="I36" s="15"/>
      <c r="J36" s="124">
        <f t="shared" si="0"/>
        <v>0</v>
      </c>
      <c r="K36" s="125">
        <f t="shared" si="1"/>
        <v>0</v>
      </c>
      <c r="L36" s="125">
        <f t="shared" si="1"/>
        <v>0</v>
      </c>
      <c r="M36" s="485"/>
    </row>
    <row r="37" spans="1:13" ht="33.75" customHeight="1">
      <c r="A37" s="485"/>
      <c r="B37" s="151"/>
      <c r="C37" s="549"/>
      <c r="D37" s="550"/>
      <c r="E37" s="550"/>
      <c r="F37" s="550"/>
      <c r="G37" s="551"/>
      <c r="H37" s="14"/>
      <c r="I37" s="15"/>
      <c r="J37" s="124">
        <f t="shared" si="0"/>
        <v>0</v>
      </c>
      <c r="K37" s="125">
        <f t="shared" si="1"/>
        <v>0</v>
      </c>
      <c r="L37" s="125">
        <f t="shared" si="1"/>
        <v>0</v>
      </c>
      <c r="M37" s="485"/>
    </row>
    <row r="38" spans="1:13" ht="33.75" customHeight="1">
      <c r="A38" s="485"/>
      <c r="B38" s="151"/>
      <c r="C38" s="549"/>
      <c r="D38" s="550"/>
      <c r="E38" s="550"/>
      <c r="F38" s="550"/>
      <c r="G38" s="551"/>
      <c r="H38" s="14"/>
      <c r="I38" s="15"/>
      <c r="J38" s="124">
        <f t="shared" si="0"/>
        <v>0</v>
      </c>
      <c r="K38" s="125">
        <f t="shared" si="1"/>
        <v>0</v>
      </c>
      <c r="L38" s="125">
        <f t="shared" si="1"/>
        <v>0</v>
      </c>
      <c r="M38" s="485"/>
    </row>
    <row r="39" spans="1:13" ht="33.75" customHeight="1">
      <c r="A39" s="485"/>
      <c r="B39" s="151"/>
      <c r="C39" s="549"/>
      <c r="D39" s="550"/>
      <c r="E39" s="550"/>
      <c r="F39" s="550"/>
      <c r="G39" s="551"/>
      <c r="H39" s="14"/>
      <c r="I39" s="15"/>
      <c r="J39" s="124">
        <f t="shared" si="0"/>
        <v>0</v>
      </c>
      <c r="K39" s="125">
        <f t="shared" si="1"/>
        <v>0</v>
      </c>
      <c r="L39" s="125">
        <f t="shared" si="1"/>
        <v>0</v>
      </c>
      <c r="M39" s="485"/>
    </row>
    <row r="40" spans="1:13" ht="33.75" customHeight="1">
      <c r="A40" s="485"/>
      <c r="B40" s="151"/>
      <c r="C40" s="549"/>
      <c r="D40" s="550"/>
      <c r="E40" s="550"/>
      <c r="F40" s="550"/>
      <c r="G40" s="551"/>
      <c r="H40" s="14"/>
      <c r="I40" s="15"/>
      <c r="J40" s="124">
        <f t="shared" si="0"/>
        <v>0</v>
      </c>
      <c r="K40" s="125">
        <f t="shared" si="1"/>
        <v>0</v>
      </c>
      <c r="L40" s="125">
        <f t="shared" si="1"/>
        <v>0</v>
      </c>
      <c r="M40" s="485"/>
    </row>
    <row r="41" spans="1:13" ht="33.75" customHeight="1">
      <c r="A41" s="485"/>
      <c r="B41" s="151"/>
      <c r="C41" s="549"/>
      <c r="D41" s="550"/>
      <c r="E41" s="550"/>
      <c r="F41" s="550"/>
      <c r="G41" s="551"/>
      <c r="H41" s="14"/>
      <c r="I41" s="15"/>
      <c r="J41" s="124">
        <f t="shared" si="0"/>
        <v>0</v>
      </c>
      <c r="K41" s="125">
        <f t="shared" si="1"/>
        <v>0</v>
      </c>
      <c r="L41" s="125">
        <f t="shared" si="1"/>
        <v>0</v>
      </c>
      <c r="M41" s="485"/>
    </row>
    <row r="42" spans="1:13" ht="33.75" customHeight="1">
      <c r="A42" s="485"/>
      <c r="B42" s="151"/>
      <c r="C42" s="549"/>
      <c r="D42" s="550"/>
      <c r="E42" s="550"/>
      <c r="F42" s="550"/>
      <c r="G42" s="551"/>
      <c r="H42" s="14"/>
      <c r="I42" s="15"/>
      <c r="J42" s="124">
        <f t="shared" si="0"/>
        <v>0</v>
      </c>
      <c r="K42" s="125">
        <f t="shared" si="1"/>
        <v>0</v>
      </c>
      <c r="L42" s="125">
        <f t="shared" si="1"/>
        <v>0</v>
      </c>
      <c r="M42" s="485"/>
    </row>
    <row r="43" spans="1:13" ht="33.75" customHeight="1">
      <c r="A43" s="485"/>
      <c r="B43" s="151"/>
      <c r="C43" s="549"/>
      <c r="D43" s="550"/>
      <c r="E43" s="550"/>
      <c r="F43" s="550"/>
      <c r="G43" s="551"/>
      <c r="H43" s="14"/>
      <c r="I43" s="15"/>
      <c r="J43" s="124">
        <f t="shared" si="0"/>
        <v>0</v>
      </c>
      <c r="K43" s="125">
        <f t="shared" si="1"/>
        <v>0</v>
      </c>
      <c r="L43" s="125">
        <f t="shared" si="1"/>
        <v>0</v>
      </c>
      <c r="M43" s="485"/>
    </row>
    <row r="44" spans="1:13" ht="33.75" customHeight="1">
      <c r="A44" s="485"/>
      <c r="B44" s="151"/>
      <c r="C44" s="549"/>
      <c r="D44" s="550"/>
      <c r="E44" s="550"/>
      <c r="F44" s="550"/>
      <c r="G44" s="551"/>
      <c r="H44" s="14"/>
      <c r="I44" s="15"/>
      <c r="J44" s="124">
        <f t="shared" si="0"/>
        <v>0</v>
      </c>
      <c r="K44" s="125">
        <f t="shared" si="1"/>
        <v>0</v>
      </c>
      <c r="L44" s="125">
        <f t="shared" si="1"/>
        <v>0</v>
      </c>
      <c r="M44" s="485"/>
    </row>
    <row r="45" spans="1:13" ht="33.75" customHeight="1">
      <c r="A45" s="485"/>
      <c r="B45" s="151"/>
      <c r="C45" s="549"/>
      <c r="D45" s="550"/>
      <c r="E45" s="550"/>
      <c r="F45" s="550"/>
      <c r="G45" s="551"/>
      <c r="H45" s="14"/>
      <c r="I45" s="15"/>
      <c r="J45" s="124">
        <f t="shared" si="0"/>
        <v>0</v>
      </c>
      <c r="K45" s="125">
        <f t="shared" si="1"/>
        <v>0</v>
      </c>
      <c r="L45" s="125">
        <f t="shared" si="1"/>
        <v>0</v>
      </c>
      <c r="M45" s="485"/>
    </row>
    <row r="46" spans="1:13" ht="33.75" customHeight="1">
      <c r="A46" s="485"/>
      <c r="B46" s="151"/>
      <c r="C46" s="549"/>
      <c r="D46" s="550"/>
      <c r="E46" s="550"/>
      <c r="F46" s="550"/>
      <c r="G46" s="551"/>
      <c r="H46" s="14"/>
      <c r="I46" s="15"/>
      <c r="J46" s="124">
        <f t="shared" si="0"/>
        <v>0</v>
      </c>
      <c r="K46" s="125">
        <f t="shared" si="1"/>
        <v>0</v>
      </c>
      <c r="L46" s="125">
        <f t="shared" si="1"/>
        <v>0</v>
      </c>
      <c r="M46" s="485"/>
    </row>
    <row r="47" spans="1:13" ht="33.75" customHeight="1">
      <c r="A47" s="485"/>
      <c r="B47" s="151"/>
      <c r="C47" s="549"/>
      <c r="D47" s="550"/>
      <c r="E47" s="550"/>
      <c r="F47" s="550"/>
      <c r="G47" s="551"/>
      <c r="H47" s="14"/>
      <c r="I47" s="15"/>
      <c r="J47" s="124">
        <f t="shared" si="0"/>
        <v>0</v>
      </c>
      <c r="K47" s="125">
        <f t="shared" si="1"/>
        <v>0</v>
      </c>
      <c r="L47" s="125">
        <f t="shared" si="1"/>
        <v>0</v>
      </c>
      <c r="M47" s="485"/>
    </row>
    <row r="48" spans="1:13" ht="33.75" customHeight="1" thickBot="1">
      <c r="A48" s="485"/>
      <c r="B48" s="152"/>
      <c r="C48" s="549"/>
      <c r="D48" s="550"/>
      <c r="E48" s="550"/>
      <c r="F48" s="550"/>
      <c r="G48" s="551"/>
      <c r="H48" s="101"/>
      <c r="I48" s="102"/>
      <c r="J48" s="126">
        <f t="shared" si="0"/>
        <v>0</v>
      </c>
      <c r="K48" s="127">
        <f t="shared" si="1"/>
        <v>0</v>
      </c>
      <c r="L48" s="127">
        <f t="shared" si="1"/>
        <v>0</v>
      </c>
      <c r="M48" s="485"/>
    </row>
    <row r="49" spans="1:13" ht="24" customHeight="1" thickBot="1" thickTop="1">
      <c r="A49" s="485"/>
      <c r="B49" s="100"/>
      <c r="C49" s="552" t="s">
        <v>10</v>
      </c>
      <c r="D49" s="553"/>
      <c r="E49" s="553"/>
      <c r="F49" s="553"/>
      <c r="G49" s="554"/>
      <c r="H49" s="131">
        <f>SUM(H18:H48)</f>
        <v>0</v>
      </c>
      <c r="I49" s="132">
        <f>SUM(I18:I48)</f>
        <v>0</v>
      </c>
      <c r="J49" s="128">
        <f>SUM(J18:J48)</f>
        <v>0</v>
      </c>
      <c r="K49" s="129">
        <f>SUM(K18:K48)</f>
        <v>0</v>
      </c>
      <c r="L49" s="130">
        <f>SUM(L18:L48)</f>
        <v>0</v>
      </c>
      <c r="M49" s="485"/>
    </row>
    <row r="50" spans="1:13" ht="13.5" thickTop="1">
      <c r="A50" s="485"/>
      <c r="B50" s="467"/>
      <c r="C50" s="482"/>
      <c r="D50" s="482"/>
      <c r="E50" s="482"/>
      <c r="F50" s="482"/>
      <c r="G50" s="482"/>
      <c r="H50" s="482"/>
      <c r="I50" s="482"/>
      <c r="J50" s="482"/>
      <c r="K50" s="482"/>
      <c r="L50" s="482"/>
      <c r="M50" s="485"/>
    </row>
    <row r="51" spans="1:13" ht="12.75">
      <c r="A51" s="485"/>
      <c r="B51" s="16"/>
      <c r="C51" s="17"/>
      <c r="D51" s="17"/>
      <c r="E51" s="17"/>
      <c r="F51" s="17"/>
      <c r="G51" s="17"/>
      <c r="H51" s="17"/>
      <c r="I51" s="17"/>
      <c r="J51" s="17"/>
      <c r="K51" s="17"/>
      <c r="L51" s="18"/>
      <c r="M51" s="485"/>
    </row>
    <row r="52" spans="1:13" ht="12.75">
      <c r="A52" s="485"/>
      <c r="B52" s="74"/>
      <c r="C52" s="75"/>
      <c r="D52" s="19"/>
      <c r="E52" s="19"/>
      <c r="F52" s="19"/>
      <c r="G52" s="19"/>
      <c r="H52" s="19"/>
      <c r="I52" s="19"/>
      <c r="J52" s="19"/>
      <c r="K52" s="19"/>
      <c r="L52" s="20"/>
      <c r="M52" s="485"/>
    </row>
    <row r="53" spans="1:13" ht="12.75">
      <c r="A53" s="485"/>
      <c r="B53" s="74"/>
      <c r="C53" s="75"/>
      <c r="D53" s="19"/>
      <c r="E53" s="19"/>
      <c r="F53" s="19"/>
      <c r="G53" s="19"/>
      <c r="H53" s="19"/>
      <c r="I53" s="19"/>
      <c r="J53" s="19"/>
      <c r="K53" s="19"/>
      <c r="L53" s="20"/>
      <c r="M53" s="485"/>
    </row>
    <row r="54" spans="1:13" ht="12.75">
      <c r="A54" s="485"/>
      <c r="B54" s="21"/>
      <c r="C54" s="22"/>
      <c r="D54" s="22"/>
      <c r="E54" s="22"/>
      <c r="F54" s="22"/>
      <c r="G54" s="22"/>
      <c r="H54" s="22"/>
      <c r="I54" s="22"/>
      <c r="J54" s="22"/>
      <c r="K54" s="22"/>
      <c r="L54" s="23"/>
      <c r="M54" s="485"/>
    </row>
    <row r="55" spans="1:13" ht="12.75">
      <c r="A55" s="485"/>
      <c r="B55" s="467"/>
      <c r="C55" s="467"/>
      <c r="D55" s="467"/>
      <c r="E55" s="467"/>
      <c r="F55" s="467"/>
      <c r="G55" s="467"/>
      <c r="H55" s="467"/>
      <c r="I55" s="467"/>
      <c r="J55" s="467"/>
      <c r="K55" s="467"/>
      <c r="L55" s="467"/>
      <c r="M55" s="485"/>
    </row>
    <row r="56" spans="2:12" ht="12.75">
      <c r="B56" s="12"/>
      <c r="C56" s="12"/>
      <c r="D56" s="12"/>
      <c r="E56" s="12"/>
      <c r="F56" s="12"/>
      <c r="G56" s="12"/>
      <c r="H56" s="12"/>
      <c r="I56" s="12"/>
      <c r="J56" s="12"/>
      <c r="K56" s="12"/>
      <c r="L56" s="12"/>
    </row>
  </sheetData>
  <sheetProtection formatCells="0" sort="0"/>
  <mergeCells count="61">
    <mergeCell ref="B5:L5"/>
    <mergeCell ref="K2:L2"/>
    <mergeCell ref="K3:L3"/>
    <mergeCell ref="B4:L4"/>
    <mergeCell ref="I2:J2"/>
    <mergeCell ref="B2:H2"/>
    <mergeCell ref="I3:J3"/>
    <mergeCell ref="B3:H3"/>
    <mergeCell ref="B6:L6"/>
    <mergeCell ref="B7:G7"/>
    <mergeCell ref="I7:K7"/>
    <mergeCell ref="B12:G12"/>
    <mergeCell ref="B15:L15"/>
    <mergeCell ref="B8:H8"/>
    <mergeCell ref="B9:G9"/>
    <mergeCell ref="B10:G10"/>
    <mergeCell ref="B11:H11"/>
    <mergeCell ref="K16:K17"/>
    <mergeCell ref="I16:I17"/>
    <mergeCell ref="L16:L17"/>
    <mergeCell ref="C17:G17"/>
    <mergeCell ref="C27:G27"/>
    <mergeCell ref="C28:G28"/>
    <mergeCell ref="J16:J17"/>
    <mergeCell ref="B16:G16"/>
    <mergeCell ref="H16:H17"/>
    <mergeCell ref="C41:G41"/>
    <mergeCell ref="C37:G37"/>
    <mergeCell ref="C29:G29"/>
    <mergeCell ref="C18:G18"/>
    <mergeCell ref="C19:G19"/>
    <mergeCell ref="C20:G20"/>
    <mergeCell ref="C21:G21"/>
    <mergeCell ref="C38:G38"/>
    <mergeCell ref="C39:G39"/>
    <mergeCell ref="C42:G42"/>
    <mergeCell ref="C43:G43"/>
    <mergeCell ref="C22:G22"/>
    <mergeCell ref="C23:G23"/>
    <mergeCell ref="C24:G24"/>
    <mergeCell ref="C25:G25"/>
    <mergeCell ref="C33:G33"/>
    <mergeCell ref="C26:G26"/>
    <mergeCell ref="C36:G36"/>
    <mergeCell ref="C40:G40"/>
    <mergeCell ref="B50:L50"/>
    <mergeCell ref="C44:G44"/>
    <mergeCell ref="C45:G45"/>
    <mergeCell ref="C46:G46"/>
    <mergeCell ref="C47:G47"/>
    <mergeCell ref="C49:G49"/>
    <mergeCell ref="A1:A55"/>
    <mergeCell ref="B1:L1"/>
    <mergeCell ref="M1:M55"/>
    <mergeCell ref="C30:G30"/>
    <mergeCell ref="C31:G31"/>
    <mergeCell ref="C32:G32"/>
    <mergeCell ref="C34:G34"/>
    <mergeCell ref="C35:G35"/>
    <mergeCell ref="B55:L55"/>
    <mergeCell ref="C48:G48"/>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596"/>
      <c r="B1" s="547" t="s">
        <v>206</v>
      </c>
      <c r="C1" s="618"/>
      <c r="D1" s="618"/>
      <c r="E1" s="618"/>
      <c r="F1" s="618"/>
      <c r="G1" s="618"/>
      <c r="H1" s="618"/>
      <c r="I1" s="618"/>
      <c r="J1" s="618"/>
      <c r="K1" s="618"/>
      <c r="L1" s="618"/>
      <c r="M1" s="618"/>
      <c r="N1" s="618"/>
      <c r="O1" s="596"/>
    </row>
    <row r="2" spans="1:15" ht="15.75">
      <c r="A2" s="485"/>
      <c r="B2" s="603" t="s">
        <v>29</v>
      </c>
      <c r="C2" s="482"/>
      <c r="D2" s="482"/>
      <c r="E2" s="482"/>
      <c r="F2" s="482"/>
      <c r="G2" s="482"/>
      <c r="H2" s="482"/>
      <c r="I2" s="482"/>
      <c r="J2" s="483"/>
      <c r="K2" s="598" t="s">
        <v>75</v>
      </c>
      <c r="L2" s="599"/>
      <c r="M2" s="600" t="s">
        <v>73</v>
      </c>
      <c r="N2" s="472"/>
      <c r="O2" s="485"/>
    </row>
    <row r="3" spans="1:15" ht="26.25" customHeight="1">
      <c r="A3" s="485"/>
      <c r="B3" s="530" t="s">
        <v>174</v>
      </c>
      <c r="C3" s="332"/>
      <c r="D3" s="332"/>
      <c r="E3" s="332"/>
      <c r="F3" s="332"/>
      <c r="G3" s="332"/>
      <c r="H3" s="332"/>
      <c r="I3" s="332"/>
      <c r="J3" s="333"/>
      <c r="K3" s="593">
        <f>'T&amp;B'!$B$17</f>
        <v>0</v>
      </c>
      <c r="L3" s="602"/>
      <c r="M3" s="372"/>
      <c r="N3" s="601"/>
      <c r="O3" s="485"/>
    </row>
    <row r="4" spans="1:15" s="11" customFormat="1" ht="9" customHeight="1" thickBot="1">
      <c r="A4" s="596"/>
      <c r="B4" s="632"/>
      <c r="C4" s="633"/>
      <c r="D4" s="633"/>
      <c r="E4" s="633"/>
      <c r="F4" s="633"/>
      <c r="G4" s="633"/>
      <c r="H4" s="633"/>
      <c r="I4" s="633"/>
      <c r="J4" s="633"/>
      <c r="K4" s="633"/>
      <c r="L4" s="633"/>
      <c r="M4" s="633"/>
      <c r="N4" s="634"/>
      <c r="O4" s="485"/>
    </row>
    <row r="5" spans="1:15" ht="17.25" thickBot="1" thickTop="1">
      <c r="A5" s="485"/>
      <c r="B5" s="386"/>
      <c r="C5" s="619"/>
      <c r="D5" s="621" t="s">
        <v>76</v>
      </c>
      <c r="E5" s="622"/>
      <c r="F5" s="622"/>
      <c r="G5" s="622"/>
      <c r="H5" s="622"/>
      <c r="I5" s="622"/>
      <c r="J5" s="622"/>
      <c r="K5" s="622"/>
      <c r="L5" s="622"/>
      <c r="M5" s="623"/>
      <c r="N5" s="630"/>
      <c r="O5" s="485"/>
    </row>
    <row r="6" spans="1:15" ht="15.75" thickTop="1">
      <c r="A6" s="485"/>
      <c r="B6" s="386"/>
      <c r="C6" s="619"/>
      <c r="D6" s="620"/>
      <c r="E6" s="467"/>
      <c r="F6" s="467"/>
      <c r="G6" s="467"/>
      <c r="H6" s="467"/>
      <c r="I6" s="467"/>
      <c r="J6" s="467"/>
      <c r="K6" s="467"/>
      <c r="L6" s="467"/>
      <c r="M6" s="619"/>
      <c r="N6" s="631"/>
      <c r="O6" s="485"/>
    </row>
    <row r="7" spans="1:15" ht="12.75">
      <c r="A7" s="485"/>
      <c r="B7" s="386"/>
      <c r="C7" s="619"/>
      <c r="D7" s="635"/>
      <c r="E7" s="636"/>
      <c r="F7" s="636"/>
      <c r="G7" s="636"/>
      <c r="H7" s="637"/>
      <c r="I7" s="485"/>
      <c r="J7" s="627"/>
      <c r="K7" s="25" t="s">
        <v>78</v>
      </c>
      <c r="L7" s="113" t="s">
        <v>79</v>
      </c>
      <c r="M7" s="31" t="s">
        <v>80</v>
      </c>
      <c r="N7" s="631"/>
      <c r="O7" s="485"/>
    </row>
    <row r="8" spans="1:15" ht="12.75">
      <c r="A8" s="485"/>
      <c r="B8" s="386"/>
      <c r="C8" s="619"/>
      <c r="D8" s="638"/>
      <c r="E8" s="485"/>
      <c r="F8" s="485"/>
      <c r="G8" s="485"/>
      <c r="H8" s="485"/>
      <c r="I8" s="485"/>
      <c r="J8" s="467"/>
      <c r="K8" s="24" t="s">
        <v>82</v>
      </c>
      <c r="L8" s="28">
        <v>25</v>
      </c>
      <c r="M8" s="122">
        <f>IF($I$9=0,"",SUM(L8/$I$9))</f>
      </c>
      <c r="N8" s="631"/>
      <c r="O8" s="485"/>
    </row>
    <row r="9" spans="1:15" ht="15.75">
      <c r="A9" s="485"/>
      <c r="B9" s="386"/>
      <c r="C9" s="619"/>
      <c r="D9" s="624" t="s">
        <v>47</v>
      </c>
      <c r="E9" s="625"/>
      <c r="F9" s="625"/>
      <c r="G9" s="625"/>
      <c r="H9" s="626"/>
      <c r="I9" s="107"/>
      <c r="J9" s="467"/>
      <c r="K9" s="26" t="s">
        <v>7</v>
      </c>
      <c r="L9" s="29">
        <v>35</v>
      </c>
      <c r="M9" s="122">
        <f>IF($I$9=0,"",SUM(L9/$I$9))</f>
      </c>
      <c r="N9" s="631"/>
      <c r="O9" s="485"/>
    </row>
    <row r="10" spans="1:15" ht="12.75">
      <c r="A10" s="485"/>
      <c r="B10" s="386"/>
      <c r="C10" s="619"/>
      <c r="D10" s="638"/>
      <c r="E10" s="467"/>
      <c r="F10" s="467"/>
      <c r="G10" s="467"/>
      <c r="H10" s="467"/>
      <c r="I10" s="482"/>
      <c r="J10" s="467"/>
      <c r="K10" s="24" t="s">
        <v>20</v>
      </c>
      <c r="L10" s="28">
        <v>50</v>
      </c>
      <c r="M10" s="122">
        <f>IF($I$9=0,"",SUM(L10/$I$9))</f>
      </c>
      <c r="N10" s="631"/>
      <c r="O10" s="485"/>
    </row>
    <row r="11" spans="1:15" ht="12.75">
      <c r="A11" s="485"/>
      <c r="B11" s="386"/>
      <c r="C11" s="619"/>
      <c r="D11" s="638"/>
      <c r="E11" s="467"/>
      <c r="F11" s="467"/>
      <c r="G11" s="467"/>
      <c r="H11" s="467"/>
      <c r="I11" s="467"/>
      <c r="J11" s="467"/>
      <c r="K11" s="27" t="s">
        <v>21</v>
      </c>
      <c r="L11" s="30">
        <v>400</v>
      </c>
      <c r="M11" s="122">
        <f>IF($I$9=0,"",SUM(L11/$I$9))</f>
      </c>
      <c r="N11" s="631"/>
      <c r="O11" s="485"/>
    </row>
    <row r="12" spans="1:15" ht="15.75" thickBot="1">
      <c r="A12" s="485"/>
      <c r="B12" s="386"/>
      <c r="C12" s="619"/>
      <c r="D12" s="639"/>
      <c r="E12" s="604"/>
      <c r="F12" s="604"/>
      <c r="G12" s="604"/>
      <c r="H12" s="604"/>
      <c r="I12" s="604"/>
      <c r="J12" s="604"/>
      <c r="K12" s="628"/>
      <c r="L12" s="628"/>
      <c r="M12" s="629"/>
      <c r="N12" s="631"/>
      <c r="O12" s="485"/>
    </row>
    <row r="13" spans="1:15" ht="13.5" thickTop="1">
      <c r="A13" s="485"/>
      <c r="B13" s="386"/>
      <c r="C13" s="467"/>
      <c r="D13" s="467"/>
      <c r="E13" s="467"/>
      <c r="F13" s="467"/>
      <c r="G13" s="467"/>
      <c r="H13" s="467"/>
      <c r="I13" s="467"/>
      <c r="J13" s="467"/>
      <c r="K13" s="467"/>
      <c r="L13" s="467"/>
      <c r="M13" s="467"/>
      <c r="N13" s="486"/>
      <c r="O13" s="485"/>
    </row>
    <row r="14" spans="1:15" ht="19.5" customHeight="1">
      <c r="A14" s="485"/>
      <c r="B14" s="611" t="s">
        <v>8</v>
      </c>
      <c r="C14" s="471"/>
      <c r="D14" s="471"/>
      <c r="E14" s="471"/>
      <c r="F14" s="471"/>
      <c r="G14" s="471"/>
      <c r="H14" s="472"/>
      <c r="I14" s="612" t="s">
        <v>77</v>
      </c>
      <c r="J14" s="566" t="s">
        <v>22</v>
      </c>
      <c r="K14" s="615" t="s">
        <v>16</v>
      </c>
      <c r="L14" s="555" t="s">
        <v>17</v>
      </c>
      <c r="M14" s="555" t="s">
        <v>204</v>
      </c>
      <c r="N14" s="555" t="s">
        <v>205</v>
      </c>
      <c r="O14" s="485"/>
    </row>
    <row r="15" spans="1:15" ht="34.5" customHeight="1">
      <c r="A15" s="485"/>
      <c r="B15" s="177" t="s">
        <v>62</v>
      </c>
      <c r="C15" s="609" t="s">
        <v>23</v>
      </c>
      <c r="D15" s="610"/>
      <c r="E15" s="610"/>
      <c r="F15" s="610"/>
      <c r="G15" s="610"/>
      <c r="H15" s="610"/>
      <c r="I15" s="613"/>
      <c r="J15" s="608"/>
      <c r="K15" s="616"/>
      <c r="L15" s="617"/>
      <c r="M15" s="614"/>
      <c r="N15" s="614"/>
      <c r="O15" s="485"/>
    </row>
    <row r="16" spans="1:15" ht="33.75" customHeight="1">
      <c r="A16" s="485"/>
      <c r="B16" s="153"/>
      <c r="C16" s="606"/>
      <c r="D16" s="607"/>
      <c r="E16" s="607"/>
      <c r="F16" s="607"/>
      <c r="G16" s="607"/>
      <c r="H16" s="607"/>
      <c r="I16" s="110"/>
      <c r="J16" s="14"/>
      <c r="K16" s="15"/>
      <c r="L16" s="124">
        <f aca="true" t="shared" si="0" ref="L16:L41">SUM(J16-K16)</f>
        <v>0</v>
      </c>
      <c r="M16" s="125">
        <f>SUM(I16*K16)</f>
        <v>0</v>
      </c>
      <c r="N16" s="125">
        <f>SUM(I16*L16)</f>
        <v>0</v>
      </c>
      <c r="O16" s="485"/>
    </row>
    <row r="17" spans="1:15" ht="33.75" customHeight="1">
      <c r="A17" s="485"/>
      <c r="B17" s="153"/>
      <c r="C17" s="606"/>
      <c r="D17" s="607"/>
      <c r="E17" s="607"/>
      <c r="F17" s="607"/>
      <c r="G17" s="607"/>
      <c r="H17" s="607"/>
      <c r="I17" s="110"/>
      <c r="J17" s="14"/>
      <c r="K17" s="15"/>
      <c r="L17" s="124">
        <f t="shared" si="0"/>
        <v>0</v>
      </c>
      <c r="M17" s="125">
        <f>SUM(I17*K17)</f>
        <v>0</v>
      </c>
      <c r="N17" s="125">
        <f aca="true" t="shared" si="1" ref="N17:N41">SUM(I17*L17)</f>
        <v>0</v>
      </c>
      <c r="O17" s="485"/>
    </row>
    <row r="18" spans="1:15" ht="33.75" customHeight="1">
      <c r="A18" s="485"/>
      <c r="B18" s="153"/>
      <c r="C18" s="606"/>
      <c r="D18" s="607"/>
      <c r="E18" s="607"/>
      <c r="F18" s="607"/>
      <c r="G18" s="607"/>
      <c r="H18" s="607"/>
      <c r="I18" s="110"/>
      <c r="J18" s="14"/>
      <c r="K18" s="15"/>
      <c r="L18" s="124">
        <f t="shared" si="0"/>
        <v>0</v>
      </c>
      <c r="M18" s="125">
        <f aca="true" t="shared" si="2" ref="M18:M41">SUM(I18*K18)</f>
        <v>0</v>
      </c>
      <c r="N18" s="125">
        <f t="shared" si="1"/>
        <v>0</v>
      </c>
      <c r="O18" s="485"/>
    </row>
    <row r="19" spans="1:15" ht="33.75" customHeight="1">
      <c r="A19" s="485"/>
      <c r="B19" s="153"/>
      <c r="C19" s="606"/>
      <c r="D19" s="607"/>
      <c r="E19" s="607"/>
      <c r="F19" s="607"/>
      <c r="G19" s="607"/>
      <c r="H19" s="607"/>
      <c r="I19" s="110"/>
      <c r="J19" s="14"/>
      <c r="K19" s="15"/>
      <c r="L19" s="124">
        <f t="shared" si="0"/>
        <v>0</v>
      </c>
      <c r="M19" s="125">
        <f t="shared" si="2"/>
        <v>0</v>
      </c>
      <c r="N19" s="125">
        <f t="shared" si="1"/>
        <v>0</v>
      </c>
      <c r="O19" s="485"/>
    </row>
    <row r="20" spans="1:15" ht="33.75" customHeight="1">
      <c r="A20" s="485"/>
      <c r="B20" s="153"/>
      <c r="C20" s="606"/>
      <c r="D20" s="607"/>
      <c r="E20" s="607"/>
      <c r="F20" s="607"/>
      <c r="G20" s="607"/>
      <c r="H20" s="607"/>
      <c r="I20" s="110"/>
      <c r="J20" s="14"/>
      <c r="K20" s="15"/>
      <c r="L20" s="124">
        <f t="shared" si="0"/>
        <v>0</v>
      </c>
      <c r="M20" s="125">
        <f t="shared" si="2"/>
        <v>0</v>
      </c>
      <c r="N20" s="125">
        <f t="shared" si="1"/>
        <v>0</v>
      </c>
      <c r="O20" s="485"/>
    </row>
    <row r="21" spans="1:15" ht="33.75" customHeight="1">
      <c r="A21" s="485"/>
      <c r="B21" s="153"/>
      <c r="C21" s="606"/>
      <c r="D21" s="607"/>
      <c r="E21" s="607"/>
      <c r="F21" s="607"/>
      <c r="G21" s="607"/>
      <c r="H21" s="607"/>
      <c r="I21" s="110"/>
      <c r="J21" s="14"/>
      <c r="K21" s="15"/>
      <c r="L21" s="124">
        <f t="shared" si="0"/>
        <v>0</v>
      </c>
      <c r="M21" s="125">
        <f t="shared" si="2"/>
        <v>0</v>
      </c>
      <c r="N21" s="125">
        <f t="shared" si="1"/>
        <v>0</v>
      </c>
      <c r="O21" s="485"/>
    </row>
    <row r="22" spans="1:15" ht="33.75" customHeight="1">
      <c r="A22" s="485"/>
      <c r="B22" s="153"/>
      <c r="C22" s="606"/>
      <c r="D22" s="607"/>
      <c r="E22" s="607"/>
      <c r="F22" s="607"/>
      <c r="G22" s="607"/>
      <c r="H22" s="607"/>
      <c r="I22" s="110"/>
      <c r="J22" s="14"/>
      <c r="K22" s="15"/>
      <c r="L22" s="124">
        <f t="shared" si="0"/>
        <v>0</v>
      </c>
      <c r="M22" s="125">
        <f t="shared" si="2"/>
        <v>0</v>
      </c>
      <c r="N22" s="125">
        <f t="shared" si="1"/>
        <v>0</v>
      </c>
      <c r="O22" s="485"/>
    </row>
    <row r="23" spans="1:15" ht="33.75" customHeight="1">
      <c r="A23" s="485"/>
      <c r="B23" s="153"/>
      <c r="C23" s="606"/>
      <c r="D23" s="607"/>
      <c r="E23" s="607"/>
      <c r="F23" s="607"/>
      <c r="G23" s="607"/>
      <c r="H23" s="607"/>
      <c r="I23" s="110"/>
      <c r="J23" s="14"/>
      <c r="K23" s="15"/>
      <c r="L23" s="124">
        <f t="shared" si="0"/>
        <v>0</v>
      </c>
      <c r="M23" s="125">
        <f t="shared" si="2"/>
        <v>0</v>
      </c>
      <c r="N23" s="125">
        <f t="shared" si="1"/>
        <v>0</v>
      </c>
      <c r="O23" s="485"/>
    </row>
    <row r="24" spans="1:15" ht="33.75" customHeight="1">
      <c r="A24" s="485"/>
      <c r="B24" s="153"/>
      <c r="C24" s="606"/>
      <c r="D24" s="607"/>
      <c r="E24" s="607"/>
      <c r="F24" s="607"/>
      <c r="G24" s="607"/>
      <c r="H24" s="607"/>
      <c r="I24" s="110"/>
      <c r="J24" s="14"/>
      <c r="K24" s="15"/>
      <c r="L24" s="124">
        <f t="shared" si="0"/>
        <v>0</v>
      </c>
      <c r="M24" s="125">
        <f t="shared" si="2"/>
        <v>0</v>
      </c>
      <c r="N24" s="125">
        <f t="shared" si="1"/>
        <v>0</v>
      </c>
      <c r="O24" s="485"/>
    </row>
    <row r="25" spans="1:15" ht="33.75" customHeight="1">
      <c r="A25" s="485"/>
      <c r="B25" s="153"/>
      <c r="C25" s="606"/>
      <c r="D25" s="607"/>
      <c r="E25" s="607"/>
      <c r="F25" s="607"/>
      <c r="G25" s="607"/>
      <c r="H25" s="607"/>
      <c r="I25" s="110"/>
      <c r="J25" s="14"/>
      <c r="K25" s="15"/>
      <c r="L25" s="124">
        <f t="shared" si="0"/>
        <v>0</v>
      </c>
      <c r="M25" s="125">
        <f t="shared" si="2"/>
        <v>0</v>
      </c>
      <c r="N25" s="125">
        <f t="shared" si="1"/>
        <v>0</v>
      </c>
      <c r="O25" s="485"/>
    </row>
    <row r="26" spans="1:15" ht="33.75" customHeight="1">
      <c r="A26" s="485"/>
      <c r="B26" s="153"/>
      <c r="C26" s="606"/>
      <c r="D26" s="607"/>
      <c r="E26" s="607"/>
      <c r="F26" s="607"/>
      <c r="G26" s="607"/>
      <c r="H26" s="607"/>
      <c r="I26" s="110"/>
      <c r="J26" s="14"/>
      <c r="K26" s="15"/>
      <c r="L26" s="124">
        <f t="shared" si="0"/>
        <v>0</v>
      </c>
      <c r="M26" s="125">
        <f t="shared" si="2"/>
        <v>0</v>
      </c>
      <c r="N26" s="125">
        <f t="shared" si="1"/>
        <v>0</v>
      </c>
      <c r="O26" s="485"/>
    </row>
    <row r="27" spans="1:15" ht="33.75" customHeight="1">
      <c r="A27" s="485"/>
      <c r="B27" s="153"/>
      <c r="C27" s="606"/>
      <c r="D27" s="607"/>
      <c r="E27" s="607"/>
      <c r="F27" s="607"/>
      <c r="G27" s="607"/>
      <c r="H27" s="607"/>
      <c r="I27" s="110"/>
      <c r="J27" s="14"/>
      <c r="K27" s="15"/>
      <c r="L27" s="124">
        <f t="shared" si="0"/>
        <v>0</v>
      </c>
      <c r="M27" s="125">
        <f t="shared" si="2"/>
        <v>0</v>
      </c>
      <c r="N27" s="125">
        <f t="shared" si="1"/>
        <v>0</v>
      </c>
      <c r="O27" s="485"/>
    </row>
    <row r="28" spans="1:15" ht="33.75" customHeight="1">
      <c r="A28" s="485"/>
      <c r="B28" s="153"/>
      <c r="C28" s="606"/>
      <c r="D28" s="607"/>
      <c r="E28" s="607"/>
      <c r="F28" s="607"/>
      <c r="G28" s="607"/>
      <c r="H28" s="607"/>
      <c r="I28" s="110"/>
      <c r="J28" s="14"/>
      <c r="K28" s="15"/>
      <c r="L28" s="124">
        <f t="shared" si="0"/>
        <v>0</v>
      </c>
      <c r="M28" s="125">
        <f t="shared" si="2"/>
        <v>0</v>
      </c>
      <c r="N28" s="125">
        <f t="shared" si="1"/>
        <v>0</v>
      </c>
      <c r="O28" s="485"/>
    </row>
    <row r="29" spans="1:15" ht="33.75" customHeight="1">
      <c r="A29" s="485"/>
      <c r="B29" s="153"/>
      <c r="C29" s="606"/>
      <c r="D29" s="607"/>
      <c r="E29" s="607"/>
      <c r="F29" s="607"/>
      <c r="G29" s="607"/>
      <c r="H29" s="607"/>
      <c r="I29" s="110"/>
      <c r="J29" s="14"/>
      <c r="K29" s="15"/>
      <c r="L29" s="124">
        <f t="shared" si="0"/>
        <v>0</v>
      </c>
      <c r="M29" s="125">
        <f t="shared" si="2"/>
        <v>0</v>
      </c>
      <c r="N29" s="125">
        <f t="shared" si="1"/>
        <v>0</v>
      </c>
      <c r="O29" s="485"/>
    </row>
    <row r="30" spans="1:15" ht="33.75" customHeight="1">
      <c r="A30" s="485"/>
      <c r="B30" s="153"/>
      <c r="C30" s="606"/>
      <c r="D30" s="607"/>
      <c r="E30" s="607"/>
      <c r="F30" s="607"/>
      <c r="G30" s="607"/>
      <c r="H30" s="607"/>
      <c r="I30" s="110"/>
      <c r="J30" s="14"/>
      <c r="K30" s="15"/>
      <c r="L30" s="124">
        <f t="shared" si="0"/>
        <v>0</v>
      </c>
      <c r="M30" s="125">
        <f t="shared" si="2"/>
        <v>0</v>
      </c>
      <c r="N30" s="125">
        <f t="shared" si="1"/>
        <v>0</v>
      </c>
      <c r="O30" s="485"/>
    </row>
    <row r="31" spans="1:15" ht="33.75" customHeight="1">
      <c r="A31" s="485"/>
      <c r="B31" s="153"/>
      <c r="C31" s="606"/>
      <c r="D31" s="607"/>
      <c r="E31" s="607"/>
      <c r="F31" s="607"/>
      <c r="G31" s="607"/>
      <c r="H31" s="607"/>
      <c r="I31" s="110"/>
      <c r="J31" s="14"/>
      <c r="K31" s="15"/>
      <c r="L31" s="124">
        <f t="shared" si="0"/>
        <v>0</v>
      </c>
      <c r="M31" s="125">
        <f t="shared" si="2"/>
        <v>0</v>
      </c>
      <c r="N31" s="125">
        <f t="shared" si="1"/>
        <v>0</v>
      </c>
      <c r="O31" s="485"/>
    </row>
    <row r="32" spans="1:15" ht="33.75" customHeight="1">
      <c r="A32" s="485"/>
      <c r="B32" s="153"/>
      <c r="C32" s="606"/>
      <c r="D32" s="607"/>
      <c r="E32" s="607"/>
      <c r="F32" s="607"/>
      <c r="G32" s="607"/>
      <c r="H32" s="607"/>
      <c r="I32" s="110"/>
      <c r="J32" s="14"/>
      <c r="K32" s="15"/>
      <c r="L32" s="124">
        <f t="shared" si="0"/>
        <v>0</v>
      </c>
      <c r="M32" s="125">
        <f t="shared" si="2"/>
        <v>0</v>
      </c>
      <c r="N32" s="125">
        <f t="shared" si="1"/>
        <v>0</v>
      </c>
      <c r="O32" s="485"/>
    </row>
    <row r="33" spans="1:15" ht="33.75" customHeight="1">
      <c r="A33" s="485"/>
      <c r="B33" s="153"/>
      <c r="C33" s="606"/>
      <c r="D33" s="607"/>
      <c r="E33" s="607"/>
      <c r="F33" s="607"/>
      <c r="G33" s="607"/>
      <c r="H33" s="607"/>
      <c r="I33" s="110"/>
      <c r="J33" s="14"/>
      <c r="K33" s="15"/>
      <c r="L33" s="124">
        <f t="shared" si="0"/>
        <v>0</v>
      </c>
      <c r="M33" s="125">
        <f t="shared" si="2"/>
        <v>0</v>
      </c>
      <c r="N33" s="125">
        <f t="shared" si="1"/>
        <v>0</v>
      </c>
      <c r="O33" s="485"/>
    </row>
    <row r="34" spans="1:15" ht="33.75" customHeight="1">
      <c r="A34" s="485"/>
      <c r="B34" s="153"/>
      <c r="C34" s="606"/>
      <c r="D34" s="607"/>
      <c r="E34" s="607"/>
      <c r="F34" s="607"/>
      <c r="G34" s="607"/>
      <c r="H34" s="607"/>
      <c r="I34" s="110"/>
      <c r="J34" s="14"/>
      <c r="K34" s="15"/>
      <c r="L34" s="124">
        <f t="shared" si="0"/>
        <v>0</v>
      </c>
      <c r="M34" s="125">
        <f t="shared" si="2"/>
        <v>0</v>
      </c>
      <c r="N34" s="125">
        <f t="shared" si="1"/>
        <v>0</v>
      </c>
      <c r="O34" s="485"/>
    </row>
    <row r="35" spans="1:15" ht="33.75" customHeight="1">
      <c r="A35" s="485"/>
      <c r="B35" s="153"/>
      <c r="C35" s="606"/>
      <c r="D35" s="607"/>
      <c r="E35" s="607"/>
      <c r="F35" s="607"/>
      <c r="G35" s="607"/>
      <c r="H35" s="607"/>
      <c r="I35" s="110"/>
      <c r="J35" s="14"/>
      <c r="K35" s="15"/>
      <c r="L35" s="124">
        <f t="shared" si="0"/>
        <v>0</v>
      </c>
      <c r="M35" s="125">
        <f t="shared" si="2"/>
        <v>0</v>
      </c>
      <c r="N35" s="125">
        <f t="shared" si="1"/>
        <v>0</v>
      </c>
      <c r="O35" s="485"/>
    </row>
    <row r="36" spans="1:15" ht="33.75" customHeight="1">
      <c r="A36" s="485"/>
      <c r="B36" s="153"/>
      <c r="C36" s="606"/>
      <c r="D36" s="607"/>
      <c r="E36" s="607"/>
      <c r="F36" s="607"/>
      <c r="G36" s="607"/>
      <c r="H36" s="607"/>
      <c r="I36" s="110"/>
      <c r="J36" s="14"/>
      <c r="K36" s="15"/>
      <c r="L36" s="124">
        <f t="shared" si="0"/>
        <v>0</v>
      </c>
      <c r="M36" s="125">
        <f t="shared" si="2"/>
        <v>0</v>
      </c>
      <c r="N36" s="125">
        <f t="shared" si="1"/>
        <v>0</v>
      </c>
      <c r="O36" s="485"/>
    </row>
    <row r="37" spans="1:15" ht="33.75" customHeight="1">
      <c r="A37" s="485"/>
      <c r="B37" s="153"/>
      <c r="C37" s="606"/>
      <c r="D37" s="607"/>
      <c r="E37" s="607"/>
      <c r="F37" s="607"/>
      <c r="G37" s="607"/>
      <c r="H37" s="607"/>
      <c r="I37" s="110"/>
      <c r="J37" s="14"/>
      <c r="K37" s="15"/>
      <c r="L37" s="124">
        <f t="shared" si="0"/>
        <v>0</v>
      </c>
      <c r="M37" s="125">
        <f t="shared" si="2"/>
        <v>0</v>
      </c>
      <c r="N37" s="125">
        <f t="shared" si="1"/>
        <v>0</v>
      </c>
      <c r="O37" s="485"/>
    </row>
    <row r="38" spans="1:15" ht="33.75" customHeight="1">
      <c r="A38" s="485"/>
      <c r="B38" s="153"/>
      <c r="C38" s="606"/>
      <c r="D38" s="607"/>
      <c r="E38" s="607"/>
      <c r="F38" s="607"/>
      <c r="G38" s="607"/>
      <c r="H38" s="607"/>
      <c r="I38" s="110"/>
      <c r="J38" s="14"/>
      <c r="K38" s="15"/>
      <c r="L38" s="124">
        <f t="shared" si="0"/>
        <v>0</v>
      </c>
      <c r="M38" s="125">
        <f t="shared" si="2"/>
        <v>0</v>
      </c>
      <c r="N38" s="125">
        <f t="shared" si="1"/>
        <v>0</v>
      </c>
      <c r="O38" s="485"/>
    </row>
    <row r="39" spans="1:15" ht="33.75" customHeight="1">
      <c r="A39" s="485"/>
      <c r="B39" s="153"/>
      <c r="C39" s="606"/>
      <c r="D39" s="607"/>
      <c r="E39" s="607"/>
      <c r="F39" s="607"/>
      <c r="G39" s="607"/>
      <c r="H39" s="607"/>
      <c r="I39" s="110"/>
      <c r="J39" s="14"/>
      <c r="K39" s="15"/>
      <c r="L39" s="124">
        <f t="shared" si="0"/>
        <v>0</v>
      </c>
      <c r="M39" s="125">
        <f t="shared" si="2"/>
        <v>0</v>
      </c>
      <c r="N39" s="125">
        <f t="shared" si="1"/>
        <v>0</v>
      </c>
      <c r="O39" s="485"/>
    </row>
    <row r="40" spans="1:15" ht="33.75" customHeight="1">
      <c r="A40" s="485"/>
      <c r="B40" s="153"/>
      <c r="C40" s="606"/>
      <c r="D40" s="607"/>
      <c r="E40" s="607"/>
      <c r="F40" s="607"/>
      <c r="G40" s="607"/>
      <c r="H40" s="607"/>
      <c r="I40" s="110"/>
      <c r="J40" s="14"/>
      <c r="K40" s="15"/>
      <c r="L40" s="124">
        <f t="shared" si="0"/>
        <v>0</v>
      </c>
      <c r="M40" s="125">
        <f t="shared" si="2"/>
        <v>0</v>
      </c>
      <c r="N40" s="125">
        <f t="shared" si="1"/>
        <v>0</v>
      </c>
      <c r="O40" s="485"/>
    </row>
    <row r="41" spans="1:15" ht="33.75" customHeight="1" thickBot="1">
      <c r="A41" s="485"/>
      <c r="B41" s="154"/>
      <c r="C41" s="606"/>
      <c r="D41" s="607"/>
      <c r="E41" s="607"/>
      <c r="F41" s="607"/>
      <c r="G41" s="607"/>
      <c r="H41" s="607"/>
      <c r="I41" s="111"/>
      <c r="J41" s="101"/>
      <c r="K41" s="102"/>
      <c r="L41" s="126">
        <f t="shared" si="0"/>
        <v>0</v>
      </c>
      <c r="M41" s="127">
        <f t="shared" si="2"/>
        <v>0</v>
      </c>
      <c r="N41" s="127">
        <f t="shared" si="1"/>
        <v>0</v>
      </c>
      <c r="O41" s="485"/>
    </row>
    <row r="42" spans="1:15" ht="25.5" customHeight="1" thickBot="1" thickTop="1">
      <c r="A42" s="485"/>
      <c r="B42" s="100"/>
      <c r="C42" s="552" t="s">
        <v>10</v>
      </c>
      <c r="D42" s="604"/>
      <c r="E42" s="604"/>
      <c r="F42" s="604"/>
      <c r="G42" s="604"/>
      <c r="H42" s="605"/>
      <c r="I42" s="112"/>
      <c r="J42" s="104">
        <f>SUM(J16:J41)</f>
        <v>0</v>
      </c>
      <c r="K42" s="105">
        <f>SUM(K16:K41)</f>
        <v>0</v>
      </c>
      <c r="L42" s="128">
        <f>SUM(L16:L41)</f>
        <v>0</v>
      </c>
      <c r="M42" s="130">
        <f>SUM(M16:M41)</f>
        <v>0</v>
      </c>
      <c r="N42" s="130">
        <f>SUM(N16:N41)</f>
        <v>0</v>
      </c>
      <c r="O42" s="485"/>
    </row>
    <row r="43" spans="1:15" ht="13.5" thickTop="1">
      <c r="A43" s="485"/>
      <c r="B43" s="597"/>
      <c r="C43" s="597"/>
      <c r="D43" s="597"/>
      <c r="E43" s="597"/>
      <c r="F43" s="597"/>
      <c r="G43" s="597"/>
      <c r="H43" s="597"/>
      <c r="I43" s="597"/>
      <c r="J43" s="597"/>
      <c r="K43" s="597"/>
      <c r="L43" s="597"/>
      <c r="M43" s="597"/>
      <c r="N43" s="597"/>
      <c r="O43" s="485"/>
    </row>
    <row r="44" spans="1:15" ht="5.25" customHeight="1">
      <c r="A44" s="485"/>
      <c r="B44" s="16"/>
      <c r="C44" s="17"/>
      <c r="D44" s="17"/>
      <c r="E44" s="17"/>
      <c r="F44" s="17"/>
      <c r="G44" s="17"/>
      <c r="H44" s="17"/>
      <c r="I44" s="17"/>
      <c r="J44" s="17"/>
      <c r="K44" s="17"/>
      <c r="L44" s="17"/>
      <c r="M44" s="17"/>
      <c r="N44" s="18"/>
      <c r="O44" s="485"/>
    </row>
    <row r="45" spans="1:15" ht="12.75">
      <c r="A45" s="485"/>
      <c r="B45" s="74"/>
      <c r="C45" s="19"/>
      <c r="D45" s="75"/>
      <c r="E45" s="19"/>
      <c r="F45" s="19"/>
      <c r="G45" s="19"/>
      <c r="H45" s="19"/>
      <c r="I45" s="19"/>
      <c r="J45" s="19"/>
      <c r="K45" s="19"/>
      <c r="L45" s="19"/>
      <c r="M45" s="19"/>
      <c r="N45" s="20"/>
      <c r="O45" s="485"/>
    </row>
    <row r="46" spans="1:15" ht="12.75">
      <c r="A46" s="485"/>
      <c r="B46" s="74"/>
      <c r="C46" s="19"/>
      <c r="D46" s="75"/>
      <c r="E46" s="19"/>
      <c r="F46" s="19"/>
      <c r="G46" s="19"/>
      <c r="H46" s="19"/>
      <c r="I46" s="19"/>
      <c r="J46" s="19"/>
      <c r="K46" s="19"/>
      <c r="L46" s="19"/>
      <c r="M46" s="19"/>
      <c r="N46" s="20"/>
      <c r="O46" s="485"/>
    </row>
    <row r="47" spans="1:15" ht="6.75" customHeight="1">
      <c r="A47" s="485"/>
      <c r="B47" s="21"/>
      <c r="C47" s="22"/>
      <c r="D47" s="22"/>
      <c r="E47" s="22"/>
      <c r="F47" s="22"/>
      <c r="G47" s="22"/>
      <c r="H47" s="22"/>
      <c r="I47" s="22"/>
      <c r="J47" s="22"/>
      <c r="K47" s="22"/>
      <c r="L47" s="22"/>
      <c r="M47" s="22"/>
      <c r="N47" s="23"/>
      <c r="O47" s="485"/>
    </row>
    <row r="48" spans="1:15" ht="12.75">
      <c r="A48" s="485"/>
      <c r="B48" s="485"/>
      <c r="C48" s="485"/>
      <c r="D48" s="485"/>
      <c r="E48" s="485"/>
      <c r="F48" s="485"/>
      <c r="G48" s="485"/>
      <c r="H48" s="485"/>
      <c r="I48" s="485"/>
      <c r="J48" s="485"/>
      <c r="K48" s="485"/>
      <c r="L48" s="485"/>
      <c r="M48" s="485"/>
      <c r="N48" s="485"/>
      <c r="O48" s="485"/>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I10:I12"/>
    <mergeCell ref="J7:J12"/>
    <mergeCell ref="K12:M12"/>
    <mergeCell ref="N5:N12"/>
    <mergeCell ref="B4:N4"/>
    <mergeCell ref="D7:I8"/>
    <mergeCell ref="D10:H12"/>
    <mergeCell ref="N14:N15"/>
    <mergeCell ref="K14:K15"/>
    <mergeCell ref="L14:L15"/>
    <mergeCell ref="M14:M15"/>
    <mergeCell ref="B13:N13"/>
    <mergeCell ref="B1:N1"/>
    <mergeCell ref="B5:C12"/>
    <mergeCell ref="D6:M6"/>
    <mergeCell ref="D5:M5"/>
    <mergeCell ref="D9:H9"/>
    <mergeCell ref="C18:H18"/>
    <mergeCell ref="C16:H16"/>
    <mergeCell ref="C17:H17"/>
    <mergeCell ref="J14:J15"/>
    <mergeCell ref="C15:H15"/>
    <mergeCell ref="B14:H14"/>
    <mergeCell ref="I14:I15"/>
    <mergeCell ref="C22:H22"/>
    <mergeCell ref="C23:H23"/>
    <mergeCell ref="C24:H24"/>
    <mergeCell ref="C25:H25"/>
    <mergeCell ref="C19:H19"/>
    <mergeCell ref="C20:H20"/>
    <mergeCell ref="C21:H21"/>
    <mergeCell ref="C30:H30"/>
    <mergeCell ref="C31:H31"/>
    <mergeCell ref="C32:H32"/>
    <mergeCell ref="C33:H33"/>
    <mergeCell ref="C26:H26"/>
    <mergeCell ref="C27:H27"/>
    <mergeCell ref="C28:H28"/>
    <mergeCell ref="C29:H29"/>
    <mergeCell ref="C42:H42"/>
    <mergeCell ref="C41:H41"/>
    <mergeCell ref="C40:H40"/>
    <mergeCell ref="C34:H34"/>
    <mergeCell ref="C35:H35"/>
    <mergeCell ref="C36:H36"/>
    <mergeCell ref="C37:H37"/>
    <mergeCell ref="C38:H38"/>
    <mergeCell ref="C39:H39"/>
    <mergeCell ref="A1:A47"/>
    <mergeCell ref="O1:O47"/>
    <mergeCell ref="A48:O48"/>
    <mergeCell ref="B43:N43"/>
    <mergeCell ref="K2:L2"/>
    <mergeCell ref="M2:N2"/>
    <mergeCell ref="M3:N3"/>
    <mergeCell ref="K3:L3"/>
    <mergeCell ref="B2:J2"/>
    <mergeCell ref="B3:J3"/>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5" customWidth="1"/>
    <col min="14" max="14" width="28.00390625" style="85" customWidth="1"/>
    <col min="15" max="16384" width="9.140625" style="85" customWidth="1"/>
  </cols>
  <sheetData>
    <row r="1" spans="1:14" s="78" customFormat="1" ht="30" customHeight="1">
      <c r="A1" s="662" t="s">
        <v>97</v>
      </c>
      <c r="B1" s="663"/>
      <c r="C1" s="663"/>
      <c r="D1" s="663"/>
      <c r="E1" s="663"/>
      <c r="F1" s="663"/>
      <c r="G1" s="663"/>
      <c r="H1" s="663"/>
      <c r="I1" s="663"/>
      <c r="J1" s="663"/>
      <c r="K1" s="663"/>
      <c r="L1" s="663"/>
      <c r="M1" s="663"/>
      <c r="N1" s="664"/>
    </row>
    <row r="2" spans="1:14" s="78" customFormat="1" ht="13.5">
      <c r="A2" s="665" t="s">
        <v>52</v>
      </c>
      <c r="B2" s="666"/>
      <c r="C2" s="666"/>
      <c r="D2" s="666"/>
      <c r="E2" s="666"/>
      <c r="F2" s="666"/>
      <c r="G2" s="666"/>
      <c r="H2" s="666"/>
      <c r="I2" s="666"/>
      <c r="J2" s="666"/>
      <c r="K2" s="666"/>
      <c r="L2" s="666"/>
      <c r="M2" s="666"/>
      <c r="N2" s="667"/>
    </row>
    <row r="3" spans="1:14" s="78" customFormat="1" ht="12.75">
      <c r="A3" s="668" t="s">
        <v>174</v>
      </c>
      <c r="B3" s="669"/>
      <c r="C3" s="669"/>
      <c r="D3" s="669"/>
      <c r="E3" s="669"/>
      <c r="F3" s="669"/>
      <c r="G3" s="669"/>
      <c r="H3" s="669"/>
      <c r="I3" s="669"/>
      <c r="J3" s="669"/>
      <c r="K3" s="669"/>
      <c r="L3" s="669"/>
      <c r="M3" s="669"/>
      <c r="N3" s="670"/>
    </row>
    <row r="4" spans="1:14" s="80" customFormat="1" ht="12.75">
      <c r="A4" s="671"/>
      <c r="B4" s="221"/>
      <c r="C4" s="221"/>
      <c r="D4" s="221"/>
      <c r="E4" s="221"/>
      <c r="F4" s="221"/>
      <c r="G4" s="221"/>
      <c r="H4" s="221"/>
      <c r="I4" s="221"/>
      <c r="J4" s="221"/>
      <c r="K4" s="221"/>
      <c r="L4" s="221"/>
      <c r="M4" s="221"/>
      <c r="N4" s="221"/>
    </row>
    <row r="5" spans="1:14" s="81" customFormat="1" ht="15.75">
      <c r="A5" s="650" t="s">
        <v>98</v>
      </c>
      <c r="B5" s="584"/>
      <c r="C5" s="584"/>
      <c r="D5" s="584"/>
      <c r="E5" s="584"/>
      <c r="F5" s="584"/>
      <c r="G5" s="584"/>
      <c r="H5" s="584"/>
      <c r="I5" s="584"/>
      <c r="J5" s="584"/>
      <c r="K5" s="584"/>
      <c r="L5" s="584"/>
      <c r="M5" s="584"/>
      <c r="N5" s="651"/>
    </row>
    <row r="6" spans="1:14" s="81" customFormat="1" ht="15">
      <c r="A6" s="661"/>
      <c r="B6" s="221"/>
      <c r="C6" s="221"/>
      <c r="D6" s="221"/>
      <c r="E6" s="221"/>
      <c r="F6" s="221"/>
      <c r="G6" s="221"/>
      <c r="H6" s="221"/>
      <c r="I6" s="221"/>
      <c r="J6" s="221"/>
      <c r="K6" s="221"/>
      <c r="L6" s="221"/>
      <c r="M6" s="221"/>
      <c r="N6" s="221"/>
    </row>
    <row r="7" spans="1:14" s="81" customFormat="1" ht="15">
      <c r="A7" s="660" t="s">
        <v>99</v>
      </c>
      <c r="B7" s="221"/>
      <c r="C7" s="221"/>
      <c r="D7" s="221"/>
      <c r="E7" s="221"/>
      <c r="F7" s="221"/>
      <c r="G7" s="221"/>
      <c r="H7" s="221"/>
      <c r="I7" s="221"/>
      <c r="J7" s="221"/>
      <c r="K7" s="221"/>
      <c r="L7" s="221"/>
      <c r="M7" s="221"/>
      <c r="N7" s="221"/>
    </row>
    <row r="8" spans="1:14" s="81" customFormat="1" ht="15">
      <c r="A8" s="660" t="s">
        <v>100</v>
      </c>
      <c r="B8" s="221"/>
      <c r="C8" s="221"/>
      <c r="D8" s="221"/>
      <c r="E8" s="221"/>
      <c r="F8" s="221"/>
      <c r="G8" s="221"/>
      <c r="H8" s="221"/>
      <c r="I8" s="221"/>
      <c r="J8" s="221"/>
      <c r="K8" s="221"/>
      <c r="L8" s="221"/>
      <c r="M8" s="221"/>
      <c r="N8" s="221"/>
    </row>
    <row r="9" spans="1:14" s="81" customFormat="1" ht="15">
      <c r="A9" s="661"/>
      <c r="B9" s="221"/>
      <c r="C9" s="221"/>
      <c r="D9" s="221"/>
      <c r="E9" s="221"/>
      <c r="F9" s="221"/>
      <c r="G9" s="221"/>
      <c r="H9" s="221"/>
      <c r="I9" s="221"/>
      <c r="J9" s="221"/>
      <c r="K9" s="221"/>
      <c r="L9" s="221"/>
      <c r="M9" s="221"/>
      <c r="N9" s="221"/>
    </row>
    <row r="10" spans="1:14" s="81" customFormat="1" ht="15">
      <c r="A10" s="660" t="s">
        <v>126</v>
      </c>
      <c r="B10" s="221"/>
      <c r="C10" s="221"/>
      <c r="D10" s="221"/>
      <c r="E10" s="221"/>
      <c r="F10" s="221"/>
      <c r="G10" s="221"/>
      <c r="H10" s="221"/>
      <c r="I10" s="221"/>
      <c r="J10" s="221"/>
      <c r="K10" s="221"/>
      <c r="L10" s="221"/>
      <c r="M10" s="221"/>
      <c r="N10" s="221"/>
    </row>
    <row r="11" spans="1:14" s="81" customFormat="1" ht="15">
      <c r="A11" s="660" t="s">
        <v>127</v>
      </c>
      <c r="B11" s="221"/>
      <c r="C11" s="221"/>
      <c r="D11" s="221"/>
      <c r="E11" s="221"/>
      <c r="F11" s="221"/>
      <c r="G11" s="221"/>
      <c r="H11" s="221"/>
      <c r="I11" s="221"/>
      <c r="J11" s="221"/>
      <c r="K11" s="221"/>
      <c r="L11" s="221"/>
      <c r="M11" s="221"/>
      <c r="N11" s="221"/>
    </row>
    <row r="12" spans="1:14" s="81" customFormat="1" ht="15">
      <c r="A12" s="661"/>
      <c r="B12" s="221"/>
      <c r="C12" s="221"/>
      <c r="D12" s="221"/>
      <c r="E12" s="221"/>
      <c r="F12" s="221"/>
      <c r="G12" s="221"/>
      <c r="H12" s="221"/>
      <c r="I12" s="221"/>
      <c r="J12" s="221"/>
      <c r="K12" s="221"/>
      <c r="L12" s="221"/>
      <c r="M12" s="221"/>
      <c r="N12" s="221"/>
    </row>
    <row r="13" spans="1:14" s="83" customFormat="1" ht="15.75">
      <c r="A13" s="650" t="s">
        <v>128</v>
      </c>
      <c r="B13" s="584"/>
      <c r="C13" s="584"/>
      <c r="D13" s="584"/>
      <c r="E13" s="584"/>
      <c r="F13" s="584"/>
      <c r="G13" s="584"/>
      <c r="H13" s="584"/>
      <c r="I13" s="584"/>
      <c r="J13" s="584"/>
      <c r="K13" s="584"/>
      <c r="L13" s="584"/>
      <c r="M13" s="584"/>
      <c r="N13" s="651"/>
    </row>
    <row r="14" spans="1:14" s="83" customFormat="1" ht="15">
      <c r="A14" s="649"/>
      <c r="B14" s="221"/>
      <c r="C14" s="221"/>
      <c r="D14" s="221"/>
      <c r="E14" s="221"/>
      <c r="F14" s="221"/>
      <c r="G14" s="221"/>
      <c r="H14" s="221"/>
      <c r="I14" s="221"/>
      <c r="J14" s="221"/>
      <c r="K14" s="221"/>
      <c r="L14" s="221"/>
      <c r="M14" s="221"/>
      <c r="N14" s="221"/>
    </row>
    <row r="15" spans="1:14" s="83" customFormat="1" ht="15">
      <c r="A15" s="649" t="s">
        <v>129</v>
      </c>
      <c r="B15" s="221"/>
      <c r="C15" s="221"/>
      <c r="D15" s="221"/>
      <c r="E15" s="221"/>
      <c r="F15" s="221"/>
      <c r="G15" s="221"/>
      <c r="H15" s="221"/>
      <c r="I15" s="221"/>
      <c r="J15" s="221"/>
      <c r="K15" s="221"/>
      <c r="L15" s="221"/>
      <c r="M15" s="221"/>
      <c r="N15" s="221"/>
    </row>
    <row r="16" spans="1:14" s="83" customFormat="1" ht="15">
      <c r="A16" s="649"/>
      <c r="B16" s="221"/>
      <c r="C16" s="221"/>
      <c r="D16" s="221"/>
      <c r="E16" s="221"/>
      <c r="F16" s="221"/>
      <c r="G16" s="221"/>
      <c r="H16" s="221"/>
      <c r="I16" s="221"/>
      <c r="J16" s="221"/>
      <c r="K16" s="221"/>
      <c r="L16" s="221"/>
      <c r="M16" s="221"/>
      <c r="N16" s="221"/>
    </row>
    <row r="17" spans="1:14" s="83" customFormat="1" ht="15.75">
      <c r="A17" s="657" t="s">
        <v>214</v>
      </c>
      <c r="B17" s="485"/>
      <c r="C17" s="485"/>
      <c r="D17" s="485"/>
      <c r="E17" s="485"/>
      <c r="F17" s="485"/>
      <c r="G17" s="485"/>
      <c r="H17" s="485"/>
      <c r="I17" s="485"/>
      <c r="J17" s="485"/>
      <c r="K17" s="485"/>
      <c r="L17" s="485"/>
      <c r="M17" s="485"/>
      <c r="N17" s="485"/>
    </row>
    <row r="18" spans="1:14" s="83" customFormat="1" ht="15">
      <c r="A18" s="178" t="s">
        <v>215</v>
      </c>
      <c r="B18" s="79"/>
      <c r="C18" s="79"/>
      <c r="D18" s="79"/>
      <c r="E18" s="79"/>
      <c r="F18" s="79"/>
      <c r="G18" s="79"/>
      <c r="H18" s="79"/>
      <c r="I18" s="79"/>
      <c r="J18" s="79"/>
      <c r="K18" s="79"/>
      <c r="L18" s="79"/>
      <c r="M18" s="79"/>
      <c r="N18" s="79"/>
    </row>
    <row r="19" spans="1:14" s="83" customFormat="1" ht="15">
      <c r="A19" s="178" t="s">
        <v>216</v>
      </c>
      <c r="B19" s="79"/>
      <c r="C19" s="79"/>
      <c r="D19" s="79"/>
      <c r="E19" s="79"/>
      <c r="F19" s="79"/>
      <c r="G19" s="79"/>
      <c r="H19" s="79"/>
      <c r="I19" s="79"/>
      <c r="J19" s="79"/>
      <c r="K19" s="79"/>
      <c r="L19" s="79"/>
      <c r="M19" s="79"/>
      <c r="N19" s="79"/>
    </row>
    <row r="20" spans="1:14" s="83" customFormat="1" ht="15">
      <c r="A20" s="658"/>
      <c r="B20" s="485"/>
      <c r="C20" s="485"/>
      <c r="D20" s="485"/>
      <c r="E20" s="485"/>
      <c r="F20" s="485"/>
      <c r="G20" s="485"/>
      <c r="H20" s="485"/>
      <c r="I20" s="485"/>
      <c r="J20" s="485"/>
      <c r="K20" s="485"/>
      <c r="L20" s="485"/>
      <c r="M20" s="485"/>
      <c r="N20" s="485"/>
    </row>
    <row r="21" spans="1:14" s="83" customFormat="1" ht="15.75">
      <c r="A21" s="659" t="s">
        <v>209</v>
      </c>
      <c r="B21" s="485"/>
      <c r="C21" s="485"/>
      <c r="D21" s="485"/>
      <c r="E21" s="485"/>
      <c r="F21" s="485"/>
      <c r="G21" s="485"/>
      <c r="H21" s="485"/>
      <c r="I21" s="485"/>
      <c r="J21" s="485"/>
      <c r="K21" s="485"/>
      <c r="L21" s="485"/>
      <c r="M21" s="485"/>
      <c r="N21" s="485"/>
    </row>
    <row r="22" spans="1:14" s="83" customFormat="1" ht="15">
      <c r="A22" s="174" t="s">
        <v>210</v>
      </c>
      <c r="B22" s="79"/>
      <c r="C22" s="79"/>
      <c r="D22" s="79"/>
      <c r="E22" s="79"/>
      <c r="F22" s="79"/>
      <c r="G22" s="79"/>
      <c r="H22" s="79"/>
      <c r="I22" s="79"/>
      <c r="J22" s="79"/>
      <c r="K22" s="79"/>
      <c r="L22" s="79"/>
      <c r="M22" s="79"/>
      <c r="N22" s="79"/>
    </row>
    <row r="23" spans="1:14" s="83" customFormat="1" ht="15">
      <c r="A23" s="174" t="s">
        <v>217</v>
      </c>
      <c r="B23" s="79"/>
      <c r="C23" s="79"/>
      <c r="D23" s="79"/>
      <c r="E23" s="79"/>
      <c r="F23" s="79"/>
      <c r="G23" s="79"/>
      <c r="H23" s="79"/>
      <c r="I23" s="79"/>
      <c r="J23" s="79"/>
      <c r="K23" s="79"/>
      <c r="L23" s="79"/>
      <c r="M23" s="79"/>
      <c r="N23" s="79"/>
    </row>
    <row r="24" spans="1:14" s="83" customFormat="1" ht="15">
      <c r="A24" s="649" t="s">
        <v>218</v>
      </c>
      <c r="B24" s="485"/>
      <c r="C24" s="485"/>
      <c r="D24" s="485"/>
      <c r="E24" s="485"/>
      <c r="F24" s="485"/>
      <c r="G24" s="485"/>
      <c r="H24" s="485"/>
      <c r="I24" s="485"/>
      <c r="J24" s="485"/>
      <c r="K24" s="485"/>
      <c r="L24" s="485"/>
      <c r="M24" s="485"/>
      <c r="N24" s="485"/>
    </row>
    <row r="25" spans="1:14" s="83" customFormat="1" ht="15">
      <c r="A25" s="649"/>
      <c r="B25" s="485"/>
      <c r="C25" s="485"/>
      <c r="D25" s="485"/>
      <c r="E25" s="485"/>
      <c r="F25" s="485"/>
      <c r="G25" s="485"/>
      <c r="H25" s="485"/>
      <c r="I25" s="485"/>
      <c r="J25" s="485"/>
      <c r="K25" s="485"/>
      <c r="L25" s="485"/>
      <c r="M25" s="485"/>
      <c r="N25" s="485"/>
    </row>
    <row r="26" spans="1:14" s="83" customFormat="1" ht="15.75">
      <c r="A26" s="650" t="s">
        <v>219</v>
      </c>
      <c r="B26" s="584"/>
      <c r="C26" s="584"/>
      <c r="D26" s="584"/>
      <c r="E26" s="584"/>
      <c r="F26" s="584"/>
      <c r="G26" s="584"/>
      <c r="H26" s="584"/>
      <c r="I26" s="584"/>
      <c r="J26" s="584"/>
      <c r="K26" s="584"/>
      <c r="L26" s="584"/>
      <c r="M26" s="584"/>
      <c r="N26" s="651"/>
    </row>
    <row r="27" spans="2:14" s="83" customFormat="1" ht="15">
      <c r="B27" s="79"/>
      <c r="C27" s="79"/>
      <c r="D27" s="79"/>
      <c r="E27" s="79"/>
      <c r="F27" s="79"/>
      <c r="G27" s="79"/>
      <c r="H27" s="79"/>
      <c r="I27" s="79"/>
      <c r="J27" s="79"/>
      <c r="K27" s="79"/>
      <c r="L27" s="79"/>
      <c r="M27" s="79"/>
      <c r="N27" s="79"/>
    </row>
    <row r="28" spans="1:14" s="83" customFormat="1" ht="15.75">
      <c r="A28" s="655" t="s">
        <v>103</v>
      </c>
      <c r="B28" s="485"/>
      <c r="C28" s="485"/>
      <c r="D28" s="485"/>
      <c r="E28" s="485"/>
      <c r="F28" s="485"/>
      <c r="G28" s="485"/>
      <c r="H28" s="485"/>
      <c r="I28" s="485"/>
      <c r="J28" s="485"/>
      <c r="K28" s="485"/>
      <c r="L28" s="485"/>
      <c r="M28" s="485"/>
      <c r="N28" s="485"/>
    </row>
    <row r="29" spans="1:14" s="83" customFormat="1" ht="15">
      <c r="A29" s="649"/>
      <c r="B29" s="485"/>
      <c r="C29" s="485"/>
      <c r="D29" s="485"/>
      <c r="E29" s="485"/>
      <c r="F29" s="485"/>
      <c r="G29" s="485"/>
      <c r="H29" s="485"/>
      <c r="I29" s="485"/>
      <c r="J29" s="485"/>
      <c r="K29" s="485"/>
      <c r="L29" s="485"/>
      <c r="M29" s="485"/>
      <c r="N29" s="485"/>
    </row>
    <row r="30" spans="1:14" s="83" customFormat="1" ht="15">
      <c r="A30" s="649" t="s">
        <v>104</v>
      </c>
      <c r="B30" s="485"/>
      <c r="C30" s="485"/>
      <c r="D30" s="485"/>
      <c r="E30" s="485"/>
      <c r="F30" s="485"/>
      <c r="G30" s="485"/>
      <c r="H30" s="485"/>
      <c r="I30" s="485"/>
      <c r="J30" s="485"/>
      <c r="K30" s="485"/>
      <c r="L30" s="485"/>
      <c r="M30" s="485"/>
      <c r="N30" s="485"/>
    </row>
    <row r="31" spans="1:14" s="83" customFormat="1" ht="15">
      <c r="A31" s="649" t="s">
        <v>105</v>
      </c>
      <c r="B31" s="485"/>
      <c r="C31" s="485"/>
      <c r="D31" s="485"/>
      <c r="E31" s="485"/>
      <c r="F31" s="485"/>
      <c r="G31" s="485"/>
      <c r="H31" s="485"/>
      <c r="I31" s="485"/>
      <c r="J31" s="485"/>
      <c r="K31" s="485"/>
      <c r="L31" s="485"/>
      <c r="M31" s="485"/>
      <c r="N31" s="485"/>
    </row>
    <row r="32" spans="1:14" s="83" customFormat="1" ht="15">
      <c r="A32" s="649" t="s">
        <v>106</v>
      </c>
      <c r="B32" s="485"/>
      <c r="C32" s="485"/>
      <c r="D32" s="485"/>
      <c r="E32" s="485"/>
      <c r="F32" s="485"/>
      <c r="G32" s="485"/>
      <c r="H32" s="485"/>
      <c r="I32" s="485"/>
      <c r="J32" s="485"/>
      <c r="K32" s="485"/>
      <c r="L32" s="485"/>
      <c r="M32" s="485"/>
      <c r="N32" s="485"/>
    </row>
    <row r="33" spans="1:14" s="83" customFormat="1" ht="15">
      <c r="A33" s="649" t="s">
        <v>107</v>
      </c>
      <c r="B33" s="485"/>
      <c r="C33" s="485"/>
      <c r="D33" s="485"/>
      <c r="E33" s="485"/>
      <c r="F33" s="485"/>
      <c r="G33" s="485"/>
      <c r="H33" s="485"/>
      <c r="I33" s="485"/>
      <c r="J33" s="485"/>
      <c r="K33" s="485"/>
      <c r="L33" s="485"/>
      <c r="M33" s="485"/>
      <c r="N33" s="485"/>
    </row>
    <row r="34" spans="1:14" s="83" customFormat="1" ht="15">
      <c r="A34" s="649" t="s">
        <v>108</v>
      </c>
      <c r="B34" s="485"/>
      <c r="C34" s="485"/>
      <c r="D34" s="485"/>
      <c r="E34" s="485"/>
      <c r="F34" s="485"/>
      <c r="G34" s="485"/>
      <c r="H34" s="485"/>
      <c r="I34" s="485"/>
      <c r="J34" s="485"/>
      <c r="K34" s="485"/>
      <c r="L34" s="485"/>
      <c r="M34" s="485"/>
      <c r="N34" s="485"/>
    </row>
    <row r="35" spans="1:14" s="83" customFormat="1" ht="15">
      <c r="A35" s="644"/>
      <c r="B35" s="645"/>
      <c r="C35" s="645"/>
      <c r="D35" s="645"/>
      <c r="E35" s="645"/>
      <c r="F35" s="645"/>
      <c r="G35" s="645"/>
      <c r="H35" s="645"/>
      <c r="I35" s="645"/>
      <c r="J35" s="645"/>
      <c r="K35" s="645"/>
      <c r="L35" s="645"/>
      <c r="M35" s="645"/>
      <c r="N35" s="645"/>
    </row>
    <row r="36" spans="1:14" s="82" customFormat="1" ht="15.75">
      <c r="A36" s="652" t="s">
        <v>109</v>
      </c>
      <c r="B36" s="653"/>
      <c r="C36" s="653"/>
      <c r="D36" s="653"/>
      <c r="E36" s="653"/>
      <c r="F36" s="653"/>
      <c r="G36" s="653"/>
      <c r="H36" s="653"/>
      <c r="I36" s="653"/>
      <c r="J36" s="653"/>
      <c r="K36" s="653"/>
      <c r="L36" s="653"/>
      <c r="M36" s="653"/>
      <c r="N36" s="654"/>
    </row>
    <row r="37" spans="1:14" s="79" customFormat="1" ht="15">
      <c r="A37" s="656"/>
      <c r="B37" s="482"/>
      <c r="C37" s="482"/>
      <c r="D37" s="482"/>
      <c r="E37" s="482"/>
      <c r="F37" s="482"/>
      <c r="G37" s="482"/>
      <c r="H37" s="482"/>
      <c r="I37" s="482"/>
      <c r="J37" s="482"/>
      <c r="K37" s="482"/>
      <c r="L37" s="482"/>
      <c r="M37" s="482"/>
      <c r="N37" s="482"/>
    </row>
    <row r="38" spans="1:14" ht="15">
      <c r="A38" s="643" t="s">
        <v>228</v>
      </c>
      <c r="B38" s="485"/>
      <c r="C38" s="485"/>
      <c r="D38" s="485"/>
      <c r="E38" s="485"/>
      <c r="F38" s="485"/>
      <c r="G38" s="485"/>
      <c r="H38" s="485"/>
      <c r="I38" s="485"/>
      <c r="J38" s="485"/>
      <c r="K38" s="485"/>
      <c r="L38" s="485"/>
      <c r="M38" s="485"/>
      <c r="N38" s="485"/>
    </row>
    <row r="39" spans="1:14" ht="15">
      <c r="A39" s="643" t="s">
        <v>211</v>
      </c>
      <c r="B39" s="485"/>
      <c r="C39" s="485"/>
      <c r="D39" s="485"/>
      <c r="E39" s="485"/>
      <c r="F39" s="485"/>
      <c r="G39" s="485"/>
      <c r="H39" s="485"/>
      <c r="I39" s="485"/>
      <c r="J39" s="485"/>
      <c r="K39" s="485"/>
      <c r="L39" s="485"/>
      <c r="M39" s="485"/>
      <c r="N39" s="485"/>
    </row>
    <row r="40" spans="1:14" ht="15">
      <c r="A40" s="643" t="s">
        <v>212</v>
      </c>
      <c r="B40" s="485"/>
      <c r="C40" s="485"/>
      <c r="D40" s="485"/>
      <c r="E40" s="485"/>
      <c r="F40" s="485"/>
      <c r="G40" s="485"/>
      <c r="H40" s="485"/>
      <c r="I40" s="485"/>
      <c r="J40" s="485"/>
      <c r="K40" s="485"/>
      <c r="L40" s="485"/>
      <c r="M40" s="485"/>
      <c r="N40" s="485"/>
    </row>
    <row r="41" spans="1:14" ht="15">
      <c r="A41" s="643" t="s">
        <v>213</v>
      </c>
      <c r="B41" s="485"/>
      <c r="C41" s="485"/>
      <c r="D41" s="485"/>
      <c r="E41" s="485"/>
      <c r="F41" s="485"/>
      <c r="G41" s="485"/>
      <c r="H41" s="485"/>
      <c r="I41" s="485"/>
      <c r="J41" s="485"/>
      <c r="K41" s="485"/>
      <c r="L41" s="485"/>
      <c r="M41" s="485"/>
      <c r="N41" s="485"/>
    </row>
    <row r="42" spans="1:14" ht="15">
      <c r="A42" s="644"/>
      <c r="B42" s="645"/>
      <c r="C42" s="645"/>
      <c r="D42" s="645"/>
      <c r="E42" s="645"/>
      <c r="F42" s="645"/>
      <c r="G42" s="645"/>
      <c r="H42" s="645"/>
      <c r="I42" s="645"/>
      <c r="J42" s="645"/>
      <c r="K42" s="645"/>
      <c r="L42" s="645"/>
      <c r="M42" s="645"/>
      <c r="N42" s="645"/>
    </row>
    <row r="43" spans="1:14" ht="15.75">
      <c r="A43" s="646" t="s">
        <v>112</v>
      </c>
      <c r="B43" s="647"/>
      <c r="C43" s="647"/>
      <c r="D43" s="647"/>
      <c r="E43" s="647"/>
      <c r="F43" s="647"/>
      <c r="G43" s="647"/>
      <c r="H43" s="647"/>
      <c r="I43" s="647"/>
      <c r="J43" s="647"/>
      <c r="K43" s="647"/>
      <c r="L43" s="647"/>
      <c r="M43" s="647"/>
      <c r="N43" s="648"/>
    </row>
    <row r="44" spans="1:14" ht="12.75">
      <c r="A44" s="79"/>
      <c r="B44" s="79"/>
      <c r="C44" s="79"/>
      <c r="D44" s="79"/>
      <c r="E44" s="79"/>
      <c r="F44" s="79"/>
      <c r="G44" s="79"/>
      <c r="H44" s="79"/>
      <c r="I44" s="79"/>
      <c r="J44" s="79"/>
      <c r="K44" s="79"/>
      <c r="L44" s="79"/>
      <c r="M44" s="79"/>
      <c r="N44" s="79"/>
    </row>
    <row r="45" spans="1:14" ht="15.75">
      <c r="A45" s="84" t="s">
        <v>113</v>
      </c>
      <c r="B45" s="642" t="s">
        <v>114</v>
      </c>
      <c r="C45" s="640"/>
      <c r="D45" s="640"/>
      <c r="E45" s="640"/>
      <c r="F45" s="640"/>
      <c r="G45" s="640"/>
      <c r="H45" s="640"/>
      <c r="I45" s="640"/>
      <c r="J45" s="640"/>
      <c r="K45" s="640"/>
      <c r="L45" s="640"/>
      <c r="M45" s="640"/>
      <c r="N45" s="640"/>
    </row>
    <row r="46" spans="1:14" ht="15.75">
      <c r="A46" s="84" t="s">
        <v>115</v>
      </c>
      <c r="B46" s="642" t="s">
        <v>116</v>
      </c>
      <c r="C46" s="640"/>
      <c r="D46" s="640"/>
      <c r="E46" s="640"/>
      <c r="F46" s="640"/>
      <c r="G46" s="640"/>
      <c r="H46" s="640"/>
      <c r="I46" s="640"/>
      <c r="J46" s="640"/>
      <c r="K46" s="640"/>
      <c r="L46" s="640"/>
      <c r="M46" s="640"/>
      <c r="N46" s="640"/>
    </row>
    <row r="47" spans="1:14" ht="15.75">
      <c r="A47" s="84" t="s">
        <v>117</v>
      </c>
      <c r="B47" s="642" t="s">
        <v>118</v>
      </c>
      <c r="C47" s="640"/>
      <c r="D47" s="640"/>
      <c r="E47" s="640"/>
      <c r="F47" s="640"/>
      <c r="G47" s="640"/>
      <c r="H47" s="640"/>
      <c r="I47" s="640"/>
      <c r="J47" s="640"/>
      <c r="K47" s="640"/>
      <c r="L47" s="640"/>
      <c r="M47" s="640"/>
      <c r="N47" s="640"/>
    </row>
    <row r="48" spans="1:14" ht="15.75">
      <c r="A48" s="84" t="s">
        <v>119</v>
      </c>
      <c r="B48" s="640" t="s">
        <v>120</v>
      </c>
      <c r="C48" s="640"/>
      <c r="D48" s="640"/>
      <c r="E48" s="640"/>
      <c r="F48" s="640"/>
      <c r="G48" s="640"/>
      <c r="H48" s="640"/>
      <c r="I48" s="640"/>
      <c r="J48" s="640"/>
      <c r="K48" s="640"/>
      <c r="L48" s="640"/>
      <c r="M48" s="640"/>
      <c r="N48" s="640"/>
    </row>
    <row r="49" spans="1:14" ht="15.75">
      <c r="A49" s="84" t="s">
        <v>121</v>
      </c>
      <c r="B49" s="640" t="s">
        <v>122</v>
      </c>
      <c r="C49" s="640"/>
      <c r="D49" s="640"/>
      <c r="E49" s="640"/>
      <c r="F49" s="640"/>
      <c r="G49" s="640"/>
      <c r="H49" s="640"/>
      <c r="I49" s="640"/>
      <c r="J49" s="640"/>
      <c r="K49" s="640"/>
      <c r="L49" s="640"/>
      <c r="M49" s="640"/>
      <c r="N49" s="640"/>
    </row>
    <row r="50" spans="1:14" ht="15.75">
      <c r="A50" s="84" t="s">
        <v>123</v>
      </c>
      <c r="B50" s="642" t="s">
        <v>124</v>
      </c>
      <c r="C50" s="642"/>
      <c r="D50" s="642"/>
      <c r="E50" s="642"/>
      <c r="F50" s="642"/>
      <c r="G50" s="642"/>
      <c r="H50" s="642"/>
      <c r="I50" s="642"/>
      <c r="J50" s="642"/>
      <c r="K50" s="642"/>
      <c r="L50" s="642"/>
      <c r="M50" s="642"/>
      <c r="N50" s="642"/>
    </row>
    <row r="51" spans="1:14" ht="15.75">
      <c r="A51" s="84" t="s">
        <v>125</v>
      </c>
      <c r="B51" s="640" t="s">
        <v>130</v>
      </c>
      <c r="C51" s="640"/>
      <c r="D51" s="640"/>
      <c r="E51" s="640"/>
      <c r="F51" s="640"/>
      <c r="G51" s="640"/>
      <c r="H51" s="640"/>
      <c r="I51" s="640"/>
      <c r="J51" s="640"/>
      <c r="K51" s="640"/>
      <c r="L51" s="640"/>
      <c r="M51" s="640"/>
      <c r="N51" s="640"/>
    </row>
    <row r="52" spans="1:14" ht="15.75">
      <c r="A52" s="84" t="s">
        <v>131</v>
      </c>
      <c r="B52" s="640" t="s">
        <v>132</v>
      </c>
      <c r="C52" s="640"/>
      <c r="D52" s="640"/>
      <c r="E52" s="640"/>
      <c r="F52" s="640"/>
      <c r="G52" s="640"/>
      <c r="H52" s="640"/>
      <c r="I52" s="640"/>
      <c r="J52" s="640"/>
      <c r="K52" s="640"/>
      <c r="L52" s="640"/>
      <c r="M52" s="640"/>
      <c r="N52" s="640"/>
    </row>
    <row r="53" spans="1:14" ht="15.75">
      <c r="A53" s="84" t="s">
        <v>133</v>
      </c>
      <c r="B53" s="640" t="s">
        <v>134</v>
      </c>
      <c r="C53" s="640"/>
      <c r="D53" s="640"/>
      <c r="E53" s="640"/>
      <c r="F53" s="640"/>
      <c r="G53" s="640"/>
      <c r="H53" s="640"/>
      <c r="I53" s="640"/>
      <c r="J53" s="640"/>
      <c r="K53" s="640"/>
      <c r="L53" s="640"/>
      <c r="M53" s="640"/>
      <c r="N53" s="640"/>
    </row>
    <row r="54" spans="1:14" ht="15.75">
      <c r="A54" s="84" t="s">
        <v>135</v>
      </c>
      <c r="B54" s="640" t="s">
        <v>136</v>
      </c>
      <c r="C54" s="640"/>
      <c r="D54" s="640"/>
      <c r="E54" s="640"/>
      <c r="F54" s="640"/>
      <c r="G54" s="640"/>
      <c r="H54" s="640"/>
      <c r="I54" s="640"/>
      <c r="J54" s="640"/>
      <c r="K54" s="640"/>
      <c r="L54" s="640"/>
      <c r="M54" s="640"/>
      <c r="N54" s="640"/>
    </row>
    <row r="55" spans="1:14" ht="15.75">
      <c r="A55" s="84"/>
      <c r="B55" s="641" t="s">
        <v>137</v>
      </c>
      <c r="C55" s="641"/>
      <c r="D55" s="641"/>
      <c r="E55" s="641"/>
      <c r="F55" s="641"/>
      <c r="G55" s="641"/>
      <c r="H55" s="641"/>
      <c r="I55" s="641"/>
      <c r="J55" s="641"/>
      <c r="K55" s="641"/>
      <c r="L55" s="641"/>
      <c r="M55" s="641"/>
      <c r="N55" s="641"/>
    </row>
    <row r="56" spans="1:14" ht="15.75">
      <c r="A56" s="86"/>
      <c r="B56" s="221"/>
      <c r="C56" s="221"/>
      <c r="D56" s="221"/>
      <c r="E56" s="221"/>
      <c r="F56" s="221"/>
      <c r="G56" s="221"/>
      <c r="H56" s="221"/>
      <c r="I56" s="221"/>
      <c r="J56" s="221"/>
      <c r="K56" s="221"/>
      <c r="L56" s="221"/>
      <c r="M56" s="221"/>
      <c r="N56" s="221"/>
    </row>
    <row r="57" spans="1:14" ht="15.75">
      <c r="A57" s="86"/>
      <c r="B57" s="221"/>
      <c r="C57" s="221"/>
      <c r="D57" s="221"/>
      <c r="E57" s="221"/>
      <c r="F57" s="221"/>
      <c r="G57" s="221"/>
      <c r="H57" s="221"/>
      <c r="I57" s="221"/>
      <c r="J57" s="221"/>
      <c r="K57" s="221"/>
      <c r="L57" s="221"/>
      <c r="M57" s="221"/>
      <c r="N57" s="221"/>
    </row>
  </sheetData>
  <sheetProtection/>
  <mergeCells count="51">
    <mergeCell ref="A1:N1"/>
    <mergeCell ref="A2:N2"/>
    <mergeCell ref="A3:N3"/>
    <mergeCell ref="A4:N4"/>
    <mergeCell ref="A9:N9"/>
    <mergeCell ref="A10:N10"/>
    <mergeCell ref="A11:N11"/>
    <mergeCell ref="A12:N12"/>
    <mergeCell ref="A5:N5"/>
    <mergeCell ref="A6:N6"/>
    <mergeCell ref="A7:N7"/>
    <mergeCell ref="A8:N8"/>
    <mergeCell ref="A24:N24"/>
    <mergeCell ref="A13:N13"/>
    <mergeCell ref="A14:N14"/>
    <mergeCell ref="A15:N15"/>
    <mergeCell ref="A16:N16"/>
    <mergeCell ref="A17:N17"/>
    <mergeCell ref="A20:N20"/>
    <mergeCell ref="A21:N21"/>
    <mergeCell ref="A37:N37"/>
    <mergeCell ref="A38:N38"/>
    <mergeCell ref="A39:N39"/>
    <mergeCell ref="A40:N40"/>
    <mergeCell ref="A33:N33"/>
    <mergeCell ref="A34:N34"/>
    <mergeCell ref="A35:N35"/>
    <mergeCell ref="A25:N25"/>
    <mergeCell ref="A26:N26"/>
    <mergeCell ref="A36:N36"/>
    <mergeCell ref="A28:N28"/>
    <mergeCell ref="A29:N29"/>
    <mergeCell ref="A30:N30"/>
    <mergeCell ref="A31:N31"/>
    <mergeCell ref="A32:N32"/>
    <mergeCell ref="B47:N47"/>
    <mergeCell ref="B48:N48"/>
    <mergeCell ref="B49:N49"/>
    <mergeCell ref="B45:N45"/>
    <mergeCell ref="A41:N41"/>
    <mergeCell ref="A42:N42"/>
    <mergeCell ref="A43:N43"/>
    <mergeCell ref="B46:N46"/>
    <mergeCell ref="B54:N54"/>
    <mergeCell ref="B55:N55"/>
    <mergeCell ref="B56:N56"/>
    <mergeCell ref="B57:N57"/>
    <mergeCell ref="B50:N50"/>
    <mergeCell ref="B51:N51"/>
    <mergeCell ref="B52:N52"/>
    <mergeCell ref="B53:N53"/>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5" customWidth="1"/>
    <col min="14" max="14" width="28.7109375" style="85" customWidth="1"/>
    <col min="15" max="16384" width="9.140625" style="85" customWidth="1"/>
  </cols>
  <sheetData>
    <row r="1" spans="1:14" s="78" customFormat="1" ht="30" customHeight="1">
      <c r="A1" s="662" t="s">
        <v>220</v>
      </c>
      <c r="B1" s="663"/>
      <c r="C1" s="663"/>
      <c r="D1" s="663"/>
      <c r="E1" s="663"/>
      <c r="F1" s="663"/>
      <c r="G1" s="663"/>
      <c r="H1" s="663"/>
      <c r="I1" s="663"/>
      <c r="J1" s="663"/>
      <c r="K1" s="663"/>
      <c r="L1" s="663"/>
      <c r="M1" s="663"/>
      <c r="N1" s="664"/>
    </row>
    <row r="2" spans="1:14" s="78" customFormat="1" ht="13.5">
      <c r="A2" s="665" t="s">
        <v>52</v>
      </c>
      <c r="B2" s="666"/>
      <c r="C2" s="666"/>
      <c r="D2" s="666"/>
      <c r="E2" s="666"/>
      <c r="F2" s="666"/>
      <c r="G2" s="666"/>
      <c r="H2" s="666"/>
      <c r="I2" s="666"/>
      <c r="J2" s="666"/>
      <c r="K2" s="666"/>
      <c r="L2" s="666"/>
      <c r="M2" s="666"/>
      <c r="N2" s="667"/>
    </row>
    <row r="3" spans="1:14" s="78" customFormat="1" ht="12.75">
      <c r="A3" s="668" t="s">
        <v>174</v>
      </c>
      <c r="B3" s="669"/>
      <c r="C3" s="669"/>
      <c r="D3" s="669"/>
      <c r="E3" s="669"/>
      <c r="F3" s="669"/>
      <c r="G3" s="669"/>
      <c r="H3" s="669"/>
      <c r="I3" s="669"/>
      <c r="J3" s="669"/>
      <c r="K3" s="669"/>
      <c r="L3" s="669"/>
      <c r="M3" s="669"/>
      <c r="N3" s="670"/>
    </row>
    <row r="4" spans="1:14" s="80" customFormat="1" ht="12.75">
      <c r="A4" s="671"/>
      <c r="B4" s="221"/>
      <c r="C4" s="221"/>
      <c r="D4" s="221"/>
      <c r="E4" s="221"/>
      <c r="F4" s="221"/>
      <c r="G4" s="221"/>
      <c r="H4" s="221"/>
      <c r="I4" s="221"/>
      <c r="J4" s="221"/>
      <c r="K4" s="221"/>
      <c r="L4" s="221"/>
      <c r="M4" s="221"/>
      <c r="N4" s="221"/>
    </row>
    <row r="5" spans="1:14" s="81" customFormat="1" ht="15.75">
      <c r="A5" s="650" t="s">
        <v>98</v>
      </c>
      <c r="B5" s="584"/>
      <c r="C5" s="584"/>
      <c r="D5" s="584"/>
      <c r="E5" s="584"/>
      <c r="F5" s="584"/>
      <c r="G5" s="584"/>
      <c r="H5" s="584"/>
      <c r="I5" s="584"/>
      <c r="J5" s="584"/>
      <c r="K5" s="584"/>
      <c r="L5" s="584"/>
      <c r="M5" s="584"/>
      <c r="N5" s="651"/>
    </row>
    <row r="6" spans="1:14" s="81" customFormat="1" ht="15">
      <c r="A6" s="661"/>
      <c r="B6" s="221"/>
      <c r="C6" s="221"/>
      <c r="D6" s="221"/>
      <c r="E6" s="221"/>
      <c r="F6" s="221"/>
      <c r="G6" s="221"/>
      <c r="H6" s="221"/>
      <c r="I6" s="221"/>
      <c r="J6" s="221"/>
      <c r="K6" s="221"/>
      <c r="L6" s="221"/>
      <c r="M6" s="221"/>
      <c r="N6" s="221"/>
    </row>
    <row r="7" spans="1:14" s="81" customFormat="1" ht="15">
      <c r="A7" s="660" t="s">
        <v>99</v>
      </c>
      <c r="B7" s="221"/>
      <c r="C7" s="221"/>
      <c r="D7" s="221"/>
      <c r="E7" s="221"/>
      <c r="F7" s="221"/>
      <c r="G7" s="221"/>
      <c r="H7" s="221"/>
      <c r="I7" s="221"/>
      <c r="J7" s="221"/>
      <c r="K7" s="221"/>
      <c r="L7" s="221"/>
      <c r="M7" s="221"/>
      <c r="N7" s="221"/>
    </row>
    <row r="8" spans="1:14" s="81" customFormat="1" ht="15">
      <c r="A8" s="660" t="s">
        <v>221</v>
      </c>
      <c r="B8" s="221"/>
      <c r="C8" s="221"/>
      <c r="D8" s="221"/>
      <c r="E8" s="221"/>
      <c r="F8" s="221"/>
      <c r="G8" s="221"/>
      <c r="H8" s="221"/>
      <c r="I8" s="221"/>
      <c r="J8" s="221"/>
      <c r="K8" s="221"/>
      <c r="L8" s="221"/>
      <c r="M8" s="221"/>
      <c r="N8" s="221"/>
    </row>
    <row r="9" spans="1:14" s="81" customFormat="1" ht="15">
      <c r="A9" s="661"/>
      <c r="B9" s="221"/>
      <c r="C9" s="221"/>
      <c r="D9" s="221"/>
      <c r="E9" s="221"/>
      <c r="F9" s="221"/>
      <c r="G9" s="221"/>
      <c r="H9" s="221"/>
      <c r="I9" s="221"/>
      <c r="J9" s="221"/>
      <c r="K9" s="221"/>
      <c r="L9" s="221"/>
      <c r="M9" s="221"/>
      <c r="N9" s="221"/>
    </row>
    <row r="10" spans="1:14" s="81" customFormat="1" ht="15">
      <c r="A10" s="660" t="s">
        <v>138</v>
      </c>
      <c r="B10" s="221"/>
      <c r="C10" s="221"/>
      <c r="D10" s="221"/>
      <c r="E10" s="221"/>
      <c r="F10" s="221"/>
      <c r="G10" s="221"/>
      <c r="H10" s="221"/>
      <c r="I10" s="221"/>
      <c r="J10" s="221"/>
      <c r="K10" s="221"/>
      <c r="L10" s="221"/>
      <c r="M10" s="221"/>
      <c r="N10" s="221"/>
    </row>
    <row r="11" spans="1:14" s="81" customFormat="1" ht="15">
      <c r="A11" s="660" t="s">
        <v>139</v>
      </c>
      <c r="B11" s="221"/>
      <c r="C11" s="221"/>
      <c r="D11" s="221"/>
      <c r="E11" s="221"/>
      <c r="F11" s="221"/>
      <c r="G11" s="221"/>
      <c r="H11" s="221"/>
      <c r="I11" s="221"/>
      <c r="J11" s="221"/>
      <c r="K11" s="221"/>
      <c r="L11" s="221"/>
      <c r="M11" s="221"/>
      <c r="N11" s="221"/>
    </row>
    <row r="12" spans="1:14" s="81" customFormat="1" ht="15">
      <c r="A12" s="661" t="s">
        <v>140</v>
      </c>
      <c r="B12" s="221"/>
      <c r="C12" s="221"/>
      <c r="D12" s="221"/>
      <c r="E12" s="221"/>
      <c r="F12" s="221"/>
      <c r="G12" s="221"/>
      <c r="H12" s="221"/>
      <c r="I12" s="221"/>
      <c r="J12" s="221"/>
      <c r="K12" s="221"/>
      <c r="L12" s="221"/>
      <c r="M12" s="221"/>
      <c r="N12" s="221"/>
    </row>
    <row r="13" spans="1:14" s="81" customFormat="1" ht="15">
      <c r="A13" s="82"/>
      <c r="B13" s="79"/>
      <c r="C13" s="79"/>
      <c r="D13" s="79"/>
      <c r="E13" s="79"/>
      <c r="F13" s="79"/>
      <c r="G13" s="79"/>
      <c r="H13" s="79"/>
      <c r="I13" s="79"/>
      <c r="J13" s="79"/>
      <c r="K13" s="79"/>
      <c r="L13" s="79"/>
      <c r="M13" s="79"/>
      <c r="N13" s="79"/>
    </row>
    <row r="14" spans="1:14" s="83" customFormat="1" ht="15.75">
      <c r="A14" s="650" t="s">
        <v>128</v>
      </c>
      <c r="B14" s="584"/>
      <c r="C14" s="584"/>
      <c r="D14" s="584"/>
      <c r="E14" s="584"/>
      <c r="F14" s="584"/>
      <c r="G14" s="584"/>
      <c r="H14" s="584"/>
      <c r="I14" s="584"/>
      <c r="J14" s="584"/>
      <c r="K14" s="584"/>
      <c r="L14" s="584"/>
      <c r="M14" s="584"/>
      <c r="N14" s="651"/>
    </row>
    <row r="15" spans="1:14" s="83" customFormat="1" ht="15">
      <c r="A15" s="649"/>
      <c r="B15" s="221"/>
      <c r="C15" s="221"/>
      <c r="D15" s="221"/>
      <c r="E15" s="221"/>
      <c r="F15" s="221"/>
      <c r="G15" s="221"/>
      <c r="H15" s="221"/>
      <c r="I15" s="221"/>
      <c r="J15" s="221"/>
      <c r="K15" s="221"/>
      <c r="L15" s="221"/>
      <c r="M15" s="221"/>
      <c r="N15" s="221"/>
    </row>
    <row r="16" spans="1:14" s="83" customFormat="1" ht="15">
      <c r="A16" s="649" t="s">
        <v>129</v>
      </c>
      <c r="B16" s="221"/>
      <c r="C16" s="221"/>
      <c r="D16" s="221"/>
      <c r="E16" s="221"/>
      <c r="F16" s="221"/>
      <c r="G16" s="221"/>
      <c r="H16" s="221"/>
      <c r="I16" s="221"/>
      <c r="J16" s="221"/>
      <c r="K16" s="221"/>
      <c r="L16" s="221"/>
      <c r="M16" s="221"/>
      <c r="N16" s="221"/>
    </row>
    <row r="17" spans="1:14" s="83" customFormat="1" ht="15">
      <c r="A17" s="649"/>
      <c r="B17" s="221"/>
      <c r="C17" s="221"/>
      <c r="D17" s="221"/>
      <c r="E17" s="221"/>
      <c r="F17" s="221"/>
      <c r="G17" s="221"/>
      <c r="H17" s="221"/>
      <c r="I17" s="221"/>
      <c r="J17" s="221"/>
      <c r="K17" s="221"/>
      <c r="L17" s="221"/>
      <c r="M17" s="221"/>
      <c r="N17" s="221"/>
    </row>
    <row r="18" spans="1:14" s="83" customFormat="1" ht="15.75">
      <c r="A18" s="657" t="s">
        <v>214</v>
      </c>
      <c r="B18" s="485"/>
      <c r="C18" s="485"/>
      <c r="D18" s="485"/>
      <c r="E18" s="485"/>
      <c r="F18" s="485"/>
      <c r="G18" s="485"/>
      <c r="H18" s="485"/>
      <c r="I18" s="485"/>
      <c r="J18" s="485"/>
      <c r="K18" s="485"/>
      <c r="L18" s="485"/>
      <c r="M18" s="485"/>
      <c r="N18" s="485"/>
    </row>
    <row r="19" spans="1:14" s="83" customFormat="1" ht="15">
      <c r="A19" s="178" t="s">
        <v>215</v>
      </c>
      <c r="B19" s="79"/>
      <c r="C19" s="79"/>
      <c r="D19" s="79"/>
      <c r="E19" s="79"/>
      <c r="F19" s="79"/>
      <c r="G19" s="79"/>
      <c r="H19" s="79"/>
      <c r="I19" s="79"/>
      <c r="J19" s="79"/>
      <c r="K19" s="79"/>
      <c r="L19" s="79"/>
      <c r="M19" s="79"/>
      <c r="N19" s="79"/>
    </row>
    <row r="20" spans="1:14" s="83" customFormat="1" ht="15">
      <c r="A20" s="178" t="s">
        <v>216</v>
      </c>
      <c r="B20" s="79"/>
      <c r="C20" s="79"/>
      <c r="D20" s="79"/>
      <c r="E20" s="79"/>
      <c r="F20" s="79"/>
      <c r="G20" s="79"/>
      <c r="H20" s="79"/>
      <c r="I20" s="79"/>
      <c r="J20" s="79"/>
      <c r="K20" s="79"/>
      <c r="L20" s="79"/>
      <c r="M20" s="79"/>
      <c r="N20" s="79"/>
    </row>
    <row r="21" spans="1:14" s="83" customFormat="1" ht="15">
      <c r="A21" s="658"/>
      <c r="B21" s="485"/>
      <c r="C21" s="485"/>
      <c r="D21" s="485"/>
      <c r="E21" s="485"/>
      <c r="F21" s="485"/>
      <c r="G21" s="485"/>
      <c r="H21" s="485"/>
      <c r="I21" s="485"/>
      <c r="J21" s="485"/>
      <c r="K21" s="485"/>
      <c r="L21" s="485"/>
      <c r="M21" s="485"/>
      <c r="N21" s="485"/>
    </row>
    <row r="22" spans="1:14" s="83" customFormat="1" ht="15.75">
      <c r="A22" s="659" t="s">
        <v>209</v>
      </c>
      <c r="B22" s="485"/>
      <c r="C22" s="485"/>
      <c r="D22" s="485"/>
      <c r="E22" s="485"/>
      <c r="F22" s="485"/>
      <c r="G22" s="485"/>
      <c r="H22" s="485"/>
      <c r="I22" s="485"/>
      <c r="J22" s="485"/>
      <c r="K22" s="485"/>
      <c r="L22" s="485"/>
      <c r="M22" s="485"/>
      <c r="N22" s="485"/>
    </row>
    <row r="23" spans="1:14" s="83" customFormat="1" ht="15">
      <c r="A23" s="174" t="s">
        <v>210</v>
      </c>
      <c r="B23" s="79"/>
      <c r="C23" s="79"/>
      <c r="D23" s="79"/>
      <c r="E23" s="79"/>
      <c r="F23" s="79"/>
      <c r="G23" s="79"/>
      <c r="H23" s="79"/>
      <c r="I23" s="79"/>
      <c r="J23" s="79"/>
      <c r="K23" s="79"/>
      <c r="L23" s="79"/>
      <c r="M23" s="79"/>
      <c r="N23" s="79"/>
    </row>
    <row r="24" spans="1:14" s="83" customFormat="1" ht="15">
      <c r="A24" s="174" t="s">
        <v>222</v>
      </c>
      <c r="B24" s="79"/>
      <c r="C24" s="79"/>
      <c r="D24" s="79"/>
      <c r="E24" s="79"/>
      <c r="F24" s="79"/>
      <c r="G24" s="79"/>
      <c r="H24" s="79"/>
      <c r="I24" s="79"/>
      <c r="J24" s="79"/>
      <c r="K24" s="79"/>
      <c r="L24" s="79"/>
      <c r="M24" s="79"/>
      <c r="N24" s="79"/>
    </row>
    <row r="25" spans="1:14" s="83" customFormat="1" ht="15">
      <c r="A25" s="649" t="s">
        <v>218</v>
      </c>
      <c r="B25" s="485"/>
      <c r="C25" s="485"/>
      <c r="D25" s="485"/>
      <c r="E25" s="485"/>
      <c r="F25" s="485"/>
      <c r="G25" s="485"/>
      <c r="H25" s="485"/>
      <c r="I25" s="485"/>
      <c r="J25" s="485"/>
      <c r="K25" s="485"/>
      <c r="L25" s="485"/>
      <c r="M25" s="485"/>
      <c r="N25" s="485"/>
    </row>
    <row r="26" spans="1:14" s="83" customFormat="1" ht="15">
      <c r="A26" s="649"/>
      <c r="B26" s="485"/>
      <c r="C26" s="485"/>
      <c r="D26" s="485"/>
      <c r="E26" s="485"/>
      <c r="F26" s="485"/>
      <c r="G26" s="485"/>
      <c r="H26" s="485"/>
      <c r="I26" s="485"/>
      <c r="J26" s="485"/>
      <c r="K26" s="485"/>
      <c r="L26" s="485"/>
      <c r="M26" s="485"/>
      <c r="N26" s="485"/>
    </row>
    <row r="27" spans="1:14" s="83" customFormat="1" ht="15.75">
      <c r="A27" s="650" t="s">
        <v>219</v>
      </c>
      <c r="B27" s="584"/>
      <c r="C27" s="584"/>
      <c r="D27" s="584"/>
      <c r="E27" s="584"/>
      <c r="F27" s="584"/>
      <c r="G27" s="584"/>
      <c r="H27" s="584"/>
      <c r="I27" s="584"/>
      <c r="J27" s="584"/>
      <c r="K27" s="584"/>
      <c r="L27" s="584"/>
      <c r="M27" s="584"/>
      <c r="N27" s="651"/>
    </row>
    <row r="28" spans="1:14" s="83" customFormat="1" ht="15">
      <c r="A28" s="656"/>
      <c r="B28" s="482"/>
      <c r="C28" s="482"/>
      <c r="D28" s="482"/>
      <c r="E28" s="482"/>
      <c r="F28" s="482"/>
      <c r="G28" s="482"/>
      <c r="H28" s="482"/>
      <c r="I28" s="482"/>
      <c r="J28" s="482"/>
      <c r="K28" s="482"/>
      <c r="L28" s="482"/>
      <c r="M28" s="482"/>
      <c r="N28" s="482"/>
    </row>
    <row r="29" spans="1:14" s="83" customFormat="1" ht="15.75">
      <c r="A29" s="655" t="s">
        <v>103</v>
      </c>
      <c r="B29" s="485"/>
      <c r="C29" s="485"/>
      <c r="D29" s="485"/>
      <c r="E29" s="485"/>
      <c r="F29" s="485"/>
      <c r="G29" s="485"/>
      <c r="H29" s="485"/>
      <c r="I29" s="485"/>
      <c r="J29" s="485"/>
      <c r="K29" s="485"/>
      <c r="L29" s="485"/>
      <c r="M29" s="485"/>
      <c r="N29" s="485"/>
    </row>
    <row r="30" spans="1:14" s="83" customFormat="1" ht="15">
      <c r="A30" s="649"/>
      <c r="B30" s="485"/>
      <c r="C30" s="485"/>
      <c r="D30" s="485"/>
      <c r="E30" s="485"/>
      <c r="F30" s="485"/>
      <c r="G30" s="485"/>
      <c r="H30" s="485"/>
      <c r="I30" s="485"/>
      <c r="J30" s="485"/>
      <c r="K30" s="485"/>
      <c r="L30" s="485"/>
      <c r="M30" s="485"/>
      <c r="N30" s="485"/>
    </row>
    <row r="31" spans="1:14" s="83" customFormat="1" ht="15">
      <c r="A31" s="649" t="s">
        <v>104</v>
      </c>
      <c r="B31" s="485"/>
      <c r="C31" s="485"/>
      <c r="D31" s="485"/>
      <c r="E31" s="485"/>
      <c r="F31" s="485"/>
      <c r="G31" s="485"/>
      <c r="H31" s="485"/>
      <c r="I31" s="485"/>
      <c r="J31" s="485"/>
      <c r="K31" s="485"/>
      <c r="L31" s="485"/>
      <c r="M31" s="485"/>
      <c r="N31" s="485"/>
    </row>
    <row r="32" spans="1:14" s="83" customFormat="1" ht="15">
      <c r="A32" s="649" t="s">
        <v>105</v>
      </c>
      <c r="B32" s="485"/>
      <c r="C32" s="485"/>
      <c r="D32" s="485"/>
      <c r="E32" s="485"/>
      <c r="F32" s="485"/>
      <c r="G32" s="485"/>
      <c r="H32" s="485"/>
      <c r="I32" s="485"/>
      <c r="J32" s="485"/>
      <c r="K32" s="485"/>
      <c r="L32" s="485"/>
      <c r="M32" s="485"/>
      <c r="N32" s="485"/>
    </row>
    <row r="33" spans="1:14" s="83" customFormat="1" ht="15">
      <c r="A33" s="649" t="s">
        <v>106</v>
      </c>
      <c r="B33" s="485"/>
      <c r="C33" s="485"/>
      <c r="D33" s="485"/>
      <c r="E33" s="485"/>
      <c r="F33" s="485"/>
      <c r="G33" s="485"/>
      <c r="H33" s="485"/>
      <c r="I33" s="485"/>
      <c r="J33" s="485"/>
      <c r="K33" s="485"/>
      <c r="L33" s="485"/>
      <c r="M33" s="485"/>
      <c r="N33" s="485"/>
    </row>
    <row r="34" spans="1:14" s="83" customFormat="1" ht="15">
      <c r="A34" s="649" t="s">
        <v>107</v>
      </c>
      <c r="B34" s="485"/>
      <c r="C34" s="485"/>
      <c r="D34" s="485"/>
      <c r="E34" s="485"/>
      <c r="F34" s="485"/>
      <c r="G34" s="485"/>
      <c r="H34" s="485"/>
      <c r="I34" s="485"/>
      <c r="J34" s="485"/>
      <c r="K34" s="485"/>
      <c r="L34" s="485"/>
      <c r="M34" s="485"/>
      <c r="N34" s="485"/>
    </row>
    <row r="35" spans="1:14" s="83" customFormat="1" ht="15">
      <c r="A35" s="649" t="s">
        <v>108</v>
      </c>
      <c r="B35" s="485"/>
      <c r="C35" s="485"/>
      <c r="D35" s="485"/>
      <c r="E35" s="485"/>
      <c r="F35" s="485"/>
      <c r="G35" s="485"/>
      <c r="H35" s="485"/>
      <c r="I35" s="485"/>
      <c r="J35" s="485"/>
      <c r="K35" s="485"/>
      <c r="L35" s="485"/>
      <c r="M35" s="485"/>
      <c r="N35" s="485"/>
    </row>
    <row r="36" spans="1:14" s="83" customFormat="1" ht="15">
      <c r="A36" s="644"/>
      <c r="B36" s="645"/>
      <c r="C36" s="645"/>
      <c r="D36" s="645"/>
      <c r="E36" s="645"/>
      <c r="F36" s="645"/>
      <c r="G36" s="645"/>
      <c r="H36" s="645"/>
      <c r="I36" s="645"/>
      <c r="J36" s="645"/>
      <c r="K36" s="645"/>
      <c r="L36" s="645"/>
      <c r="M36" s="645"/>
      <c r="N36" s="645"/>
    </row>
    <row r="37" spans="1:14" s="82" customFormat="1" ht="15.75">
      <c r="A37" s="652" t="s">
        <v>109</v>
      </c>
      <c r="B37" s="653"/>
      <c r="C37" s="653"/>
      <c r="D37" s="653"/>
      <c r="E37" s="653"/>
      <c r="F37" s="653"/>
      <c r="G37" s="653"/>
      <c r="H37" s="653"/>
      <c r="I37" s="653"/>
      <c r="J37" s="653"/>
      <c r="K37" s="653"/>
      <c r="L37" s="653"/>
      <c r="M37" s="653"/>
      <c r="N37" s="654"/>
    </row>
    <row r="38" spans="1:14" s="79" customFormat="1" ht="15">
      <c r="A38" s="656"/>
      <c r="B38" s="482"/>
      <c r="C38" s="482"/>
      <c r="D38" s="482"/>
      <c r="E38" s="482"/>
      <c r="F38" s="482"/>
      <c r="G38" s="482"/>
      <c r="H38" s="482"/>
      <c r="I38" s="482"/>
      <c r="J38" s="482"/>
      <c r="K38" s="482"/>
      <c r="L38" s="482"/>
      <c r="M38" s="482"/>
      <c r="N38" s="482"/>
    </row>
    <row r="39" spans="1:14" ht="15">
      <c r="A39" s="643" t="s">
        <v>224</v>
      </c>
      <c r="B39" s="485"/>
      <c r="C39" s="485"/>
      <c r="D39" s="485"/>
      <c r="E39" s="485"/>
      <c r="F39" s="485"/>
      <c r="G39" s="485"/>
      <c r="H39" s="485"/>
      <c r="I39" s="485"/>
      <c r="J39" s="485"/>
      <c r="K39" s="485"/>
      <c r="L39" s="485"/>
      <c r="M39" s="485"/>
      <c r="N39" s="485"/>
    </row>
    <row r="40" spans="1:14" ht="15">
      <c r="A40" s="643" t="s">
        <v>223</v>
      </c>
      <c r="B40" s="485"/>
      <c r="C40" s="485"/>
      <c r="D40" s="485"/>
      <c r="E40" s="485"/>
      <c r="F40" s="485"/>
      <c r="G40" s="485"/>
      <c r="H40" s="485"/>
      <c r="I40" s="485"/>
      <c r="J40" s="485"/>
      <c r="K40" s="485"/>
      <c r="L40" s="485"/>
      <c r="M40" s="485"/>
      <c r="N40" s="485"/>
    </row>
    <row r="41" spans="1:14" ht="15">
      <c r="A41" s="643"/>
      <c r="B41" s="485"/>
      <c r="C41" s="485"/>
      <c r="D41" s="485"/>
      <c r="E41" s="485"/>
      <c r="F41" s="485"/>
      <c r="G41" s="485"/>
      <c r="H41" s="485"/>
      <c r="I41" s="485"/>
      <c r="J41" s="485"/>
      <c r="K41" s="485"/>
      <c r="L41" s="485"/>
      <c r="M41" s="485"/>
      <c r="N41" s="485"/>
    </row>
    <row r="42" spans="1:14" ht="15">
      <c r="A42" s="643" t="s">
        <v>225</v>
      </c>
      <c r="B42" s="485"/>
      <c r="C42" s="485"/>
      <c r="D42" s="485"/>
      <c r="E42" s="485"/>
      <c r="F42" s="485"/>
      <c r="G42" s="485"/>
      <c r="H42" s="485"/>
      <c r="I42" s="485"/>
      <c r="J42" s="485"/>
      <c r="K42" s="485"/>
      <c r="L42" s="485"/>
      <c r="M42" s="485"/>
      <c r="N42" s="485"/>
    </row>
    <row r="43" spans="1:14" ht="15">
      <c r="A43" s="644"/>
      <c r="B43" s="645"/>
      <c r="C43" s="645"/>
      <c r="D43" s="645"/>
      <c r="E43" s="645"/>
      <c r="F43" s="645"/>
      <c r="G43" s="645"/>
      <c r="H43" s="645"/>
      <c r="I43" s="645"/>
      <c r="J43" s="645"/>
      <c r="K43" s="645"/>
      <c r="L43" s="645"/>
      <c r="M43" s="645"/>
      <c r="N43" s="645"/>
    </row>
    <row r="44" spans="1:14" s="79" customFormat="1" ht="15.75">
      <c r="A44" s="646" t="s">
        <v>112</v>
      </c>
      <c r="B44" s="672"/>
      <c r="C44" s="672"/>
      <c r="D44" s="672"/>
      <c r="E44" s="672"/>
      <c r="F44" s="672"/>
      <c r="G44" s="672"/>
      <c r="H44" s="672"/>
      <c r="I44" s="672"/>
      <c r="J44" s="672"/>
      <c r="K44" s="672"/>
      <c r="L44" s="672"/>
      <c r="M44" s="672"/>
      <c r="N44" s="673"/>
    </row>
    <row r="45" spans="1:14" s="79" customFormat="1" ht="12.75">
      <c r="A45" s="221"/>
      <c r="B45" s="221"/>
      <c r="C45" s="221"/>
      <c r="D45" s="221"/>
      <c r="E45" s="221"/>
      <c r="F45" s="221"/>
      <c r="G45" s="221"/>
      <c r="H45" s="221"/>
      <c r="I45" s="221"/>
      <c r="J45" s="221"/>
      <c r="K45" s="221"/>
      <c r="L45" s="221"/>
      <c r="M45" s="221"/>
      <c r="N45" s="221"/>
    </row>
    <row r="46" spans="1:14" ht="15.75">
      <c r="A46" s="84" t="s">
        <v>113</v>
      </c>
      <c r="B46" s="642" t="s">
        <v>142</v>
      </c>
      <c r="C46" s="640"/>
      <c r="D46" s="640"/>
      <c r="E46" s="640"/>
      <c r="F46" s="640"/>
      <c r="G46" s="640"/>
      <c r="H46" s="640"/>
      <c r="I46" s="640"/>
      <c r="J46" s="640"/>
      <c r="K46" s="640"/>
      <c r="L46" s="640"/>
      <c r="M46" s="640"/>
      <c r="N46" s="640"/>
    </row>
    <row r="47" spans="1:14" ht="15.75">
      <c r="A47" s="84" t="s">
        <v>115</v>
      </c>
      <c r="B47" s="642" t="s">
        <v>143</v>
      </c>
      <c r="C47" s="640"/>
      <c r="D47" s="640"/>
      <c r="E47" s="640"/>
      <c r="F47" s="640"/>
      <c r="G47" s="640"/>
      <c r="H47" s="640"/>
      <c r="I47" s="640"/>
      <c r="J47" s="640"/>
      <c r="K47" s="640"/>
      <c r="L47" s="640"/>
      <c r="M47" s="640"/>
      <c r="N47" s="640"/>
    </row>
    <row r="48" spans="1:14" ht="15.75">
      <c r="A48" s="84" t="s">
        <v>117</v>
      </c>
      <c r="B48" s="640" t="s">
        <v>120</v>
      </c>
      <c r="C48" s="640"/>
      <c r="D48" s="640"/>
      <c r="E48" s="640"/>
      <c r="F48" s="640"/>
      <c r="G48" s="640"/>
      <c r="H48" s="640"/>
      <c r="I48" s="640"/>
      <c r="J48" s="640"/>
      <c r="K48" s="640"/>
      <c r="L48" s="640"/>
      <c r="M48" s="640"/>
      <c r="N48" s="640"/>
    </row>
    <row r="49" spans="1:14" ht="15.75">
      <c r="A49" s="84" t="s">
        <v>119</v>
      </c>
      <c r="B49" s="640" t="s">
        <v>122</v>
      </c>
      <c r="C49" s="640"/>
      <c r="D49" s="640"/>
      <c r="E49" s="640"/>
      <c r="F49" s="640"/>
      <c r="G49" s="640"/>
      <c r="H49" s="640"/>
      <c r="I49" s="640"/>
      <c r="J49" s="640"/>
      <c r="K49" s="640"/>
      <c r="L49" s="640"/>
      <c r="M49" s="640"/>
      <c r="N49" s="640"/>
    </row>
    <row r="50" spans="1:14" ht="15.75">
      <c r="A50" s="84" t="s">
        <v>121</v>
      </c>
      <c r="B50" s="642" t="s">
        <v>124</v>
      </c>
      <c r="C50" s="642"/>
      <c r="D50" s="642"/>
      <c r="E50" s="642"/>
      <c r="F50" s="642"/>
      <c r="G50" s="642"/>
      <c r="H50" s="642"/>
      <c r="I50" s="642"/>
      <c r="J50" s="642"/>
      <c r="K50" s="642"/>
      <c r="L50" s="642"/>
      <c r="M50" s="642"/>
      <c r="N50" s="642"/>
    </row>
    <row r="51" spans="1:14" ht="15.75">
      <c r="A51" s="84" t="s">
        <v>123</v>
      </c>
      <c r="B51" s="640" t="s">
        <v>144</v>
      </c>
      <c r="C51" s="485"/>
      <c r="D51" s="485"/>
      <c r="E51" s="485"/>
      <c r="F51" s="485"/>
      <c r="G51" s="485"/>
      <c r="H51" s="485"/>
      <c r="I51" s="485"/>
      <c r="J51" s="485"/>
      <c r="K51" s="485"/>
      <c r="L51" s="485"/>
      <c r="M51" s="485"/>
      <c r="N51" s="485"/>
    </row>
    <row r="52" spans="1:14" ht="15.75">
      <c r="A52" s="84" t="s">
        <v>125</v>
      </c>
      <c r="B52" s="640" t="s">
        <v>145</v>
      </c>
      <c r="C52" s="640"/>
      <c r="D52" s="640"/>
      <c r="E52" s="640"/>
      <c r="F52" s="640"/>
      <c r="G52" s="640"/>
      <c r="H52" s="640"/>
      <c r="I52" s="640"/>
      <c r="J52" s="640"/>
      <c r="K52" s="640"/>
      <c r="L52" s="640"/>
      <c r="M52" s="640"/>
      <c r="N52" s="640"/>
    </row>
    <row r="53" spans="1:14" ht="15.75">
      <c r="A53" s="84" t="s">
        <v>131</v>
      </c>
      <c r="B53" s="640" t="s">
        <v>132</v>
      </c>
      <c r="C53" s="640"/>
      <c r="D53" s="640"/>
      <c r="E53" s="640"/>
      <c r="F53" s="640"/>
      <c r="G53" s="640"/>
      <c r="H53" s="640"/>
      <c r="I53" s="640"/>
      <c r="J53" s="640"/>
      <c r="K53" s="640"/>
      <c r="L53" s="640"/>
      <c r="M53" s="640"/>
      <c r="N53" s="640"/>
    </row>
    <row r="54" spans="1:14" ht="15.75">
      <c r="A54" s="84" t="s">
        <v>133</v>
      </c>
      <c r="B54" s="640" t="s">
        <v>134</v>
      </c>
      <c r="C54" s="640"/>
      <c r="D54" s="640"/>
      <c r="E54" s="640"/>
      <c r="F54" s="640"/>
      <c r="G54" s="640"/>
      <c r="H54" s="640"/>
      <c r="I54" s="640"/>
      <c r="J54" s="640"/>
      <c r="K54" s="640"/>
      <c r="L54" s="640"/>
      <c r="M54" s="640"/>
      <c r="N54" s="640"/>
    </row>
    <row r="55" spans="1:14" ht="15.75">
      <c r="A55" s="84" t="s">
        <v>135</v>
      </c>
      <c r="B55" s="640" t="s">
        <v>146</v>
      </c>
      <c r="C55" s="640"/>
      <c r="D55" s="640"/>
      <c r="E55" s="640"/>
      <c r="F55" s="640"/>
      <c r="G55" s="640"/>
      <c r="H55" s="640"/>
      <c r="I55" s="640"/>
      <c r="J55" s="640"/>
      <c r="K55" s="640"/>
      <c r="L55" s="640"/>
      <c r="M55" s="640"/>
      <c r="N55" s="640"/>
    </row>
    <row r="56" spans="1:14" ht="15.75">
      <c r="A56" s="84"/>
      <c r="B56" s="641"/>
      <c r="C56" s="641"/>
      <c r="D56" s="641"/>
      <c r="E56" s="641"/>
      <c r="F56" s="641"/>
      <c r="G56" s="641"/>
      <c r="H56" s="641"/>
      <c r="I56" s="641"/>
      <c r="J56" s="641"/>
      <c r="K56" s="641"/>
      <c r="L56" s="641"/>
      <c r="M56" s="641"/>
      <c r="N56" s="641"/>
    </row>
    <row r="57" spans="1:14" ht="15.75">
      <c r="A57" s="86"/>
      <c r="B57" s="221"/>
      <c r="C57" s="221"/>
      <c r="D57" s="221"/>
      <c r="E57" s="221"/>
      <c r="F57" s="221"/>
      <c r="G57" s="221"/>
      <c r="H57" s="221"/>
      <c r="I57" s="221"/>
      <c r="J57" s="221"/>
      <c r="K57" s="221"/>
      <c r="L57" s="221"/>
      <c r="M57" s="221"/>
      <c r="N57" s="221"/>
    </row>
    <row r="58" spans="1:14" ht="15.75">
      <c r="A58" s="86"/>
      <c r="B58" s="221"/>
      <c r="C58" s="221"/>
      <c r="D58" s="221"/>
      <c r="E58" s="221"/>
      <c r="F58" s="221"/>
      <c r="G58" s="221"/>
      <c r="H58" s="221"/>
      <c r="I58" s="221"/>
      <c r="J58" s="221"/>
      <c r="K58" s="221"/>
      <c r="L58" s="221"/>
      <c r="M58" s="221"/>
      <c r="N58" s="221"/>
    </row>
  </sheetData>
  <sheetProtection/>
  <mergeCells count="53">
    <mergeCell ref="A31:N31"/>
    <mergeCell ref="A32:N32"/>
    <mergeCell ref="A33:N33"/>
    <mergeCell ref="A34:N34"/>
    <mergeCell ref="A30:N30"/>
    <mergeCell ref="A39:N39"/>
    <mergeCell ref="A28:N28"/>
    <mergeCell ref="A17:N17"/>
    <mergeCell ref="A18:N18"/>
    <mergeCell ref="A21:N21"/>
    <mergeCell ref="A22:N22"/>
    <mergeCell ref="A25:N25"/>
    <mergeCell ref="A27:N27"/>
    <mergeCell ref="A26:N26"/>
    <mergeCell ref="A15:N15"/>
    <mergeCell ref="A16:N16"/>
    <mergeCell ref="A10:N10"/>
    <mergeCell ref="A11:N11"/>
    <mergeCell ref="A14:N14"/>
    <mergeCell ref="A12:N12"/>
    <mergeCell ref="A1:N1"/>
    <mergeCell ref="A2:N2"/>
    <mergeCell ref="A3:N3"/>
    <mergeCell ref="A4:N4"/>
    <mergeCell ref="A29:N29"/>
    <mergeCell ref="A9:N9"/>
    <mergeCell ref="A5:N5"/>
    <mergeCell ref="A6:N6"/>
    <mergeCell ref="A7:N7"/>
    <mergeCell ref="A8:N8"/>
    <mergeCell ref="A42:N42"/>
    <mergeCell ref="A35:N35"/>
    <mergeCell ref="A36:N36"/>
    <mergeCell ref="A37:N37"/>
    <mergeCell ref="A38:N38"/>
    <mergeCell ref="A41:N41"/>
    <mergeCell ref="A40:N40"/>
    <mergeCell ref="A43:N43"/>
    <mergeCell ref="B48:N48"/>
    <mergeCell ref="B49:N49"/>
    <mergeCell ref="B50:N50"/>
    <mergeCell ref="B52:N52"/>
    <mergeCell ref="A44:N44"/>
    <mergeCell ref="A45:N45"/>
    <mergeCell ref="B46:N46"/>
    <mergeCell ref="B47:N47"/>
    <mergeCell ref="B51:N51"/>
    <mergeCell ref="B57:N57"/>
    <mergeCell ref="B58:N58"/>
    <mergeCell ref="B53:N53"/>
    <mergeCell ref="B54:N54"/>
    <mergeCell ref="B55:N55"/>
    <mergeCell ref="B56:N56"/>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Nathan Schweer</cp:lastModifiedBy>
  <cp:lastPrinted>2017-09-19T16:39:41Z</cp:lastPrinted>
  <dcterms:created xsi:type="dcterms:W3CDTF">2006-09-05T00:19:10Z</dcterms:created>
  <dcterms:modified xsi:type="dcterms:W3CDTF">2017-10-29T20:12:55Z</dcterms:modified>
  <cp:category/>
  <cp:version/>
  <cp:contentType/>
  <cp:contentStatus/>
</cp:coreProperties>
</file>